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C57E57B8-203B-416E-9EAA-779D8DAA4F32}" xr6:coauthVersionLast="47" xr6:coauthVersionMax="47" xr10:uidLastSave="{00000000-0000-0000-0000-000000000000}"/>
  <bookViews>
    <workbookView xWindow="28680" yWindow="-120" windowWidth="19440" windowHeight="15000" activeTab="1" xr2:uid="{00000000-000D-0000-FFFF-FFFF00000000}"/>
  </bookViews>
  <sheets>
    <sheet name="ANEXO I Plan de Control" sheetId="3" r:id="rId1"/>
    <sheet name="ANEXO II_present ofertas" sheetId="5" r:id="rId2"/>
  </sheets>
  <definedNames>
    <definedName name="_xlnm.Print_Area" localSheetId="1">'ANEXO II_present ofertas'!$A$1:$D$96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4" i="5" l="1"/>
  <c r="E69" i="5"/>
  <c r="E17" i="5"/>
  <c r="E6" i="5"/>
  <c r="C65" i="3" l="1"/>
  <c r="C81" i="3" l="1"/>
  <c r="C53" i="3" l="1"/>
</calcChain>
</file>

<file path=xl/sharedStrings.xml><?xml version="1.0" encoding="utf-8"?>
<sst xmlns="http://schemas.openxmlformats.org/spreadsheetml/2006/main" count="368" uniqueCount="106">
  <si>
    <t>NORMA REF.</t>
  </si>
  <si>
    <t>TIPO DE MEZCLA</t>
  </si>
  <si>
    <t>Medición</t>
  </si>
  <si>
    <t>CONTROL DE EJECUCIÓN UNIDADES DE OBRA</t>
  </si>
  <si>
    <t>Nº ENSAYOS POR JORNADA</t>
  </si>
  <si>
    <t>BBTM11B</t>
  </si>
  <si>
    <t>CONTROL DE MATERIALES BÁSICOS</t>
  </si>
  <si>
    <t>DOSIFICACIÓN DE LIGANTE</t>
  </si>
  <si>
    <t>GRANULOMETRIA ARIDOS EXTRAIDOS</t>
  </si>
  <si>
    <t>DENSIDAD APARENTE</t>
  </si>
  <si>
    <t>CONTENIDO DE HUECOS</t>
  </si>
  <si>
    <t>UNE-EN 12697-1</t>
  </si>
  <si>
    <t>UNE-EN 12697-2</t>
  </si>
  <si>
    <t>UNE-EN 12697-6</t>
  </si>
  <si>
    <t>UNE-EN 12697-8</t>
  </si>
  <si>
    <t>MEZCLA</t>
  </si>
  <si>
    <t>MATERIAL</t>
  </si>
  <si>
    <t xml:space="preserve">CPA </t>
  </si>
  <si>
    <t>UNE 146130 ANEXO D</t>
  </si>
  <si>
    <t xml:space="preserve">LOS ANGELES </t>
  </si>
  <si>
    <t>UNE-EN 1097-2</t>
  </si>
  <si>
    <t>NLT 181-99</t>
  </si>
  <si>
    <t xml:space="preserve">RESIDUO POR DESTILACION DE LAS EMULSIONES BITUMINOSAS  </t>
  </si>
  <si>
    <t>NLT 139-99</t>
  </si>
  <si>
    <t>PUNTO DE REBLANDECIMIENTO ANILLO BOLA</t>
  </si>
  <si>
    <t>NLT 125-99</t>
  </si>
  <si>
    <t>PENETRACION DE MATERIALES BITUMINOSOS</t>
  </si>
  <si>
    <t>NLT 124-99</t>
  </si>
  <si>
    <t xml:space="preserve">INDICE DE PENETRACIÓN </t>
  </si>
  <si>
    <t>EN 1426</t>
  </si>
  <si>
    <t>Nº DE ENSAYOS POR TIPO DE MEZCLA</t>
  </si>
  <si>
    <t>ENSAYO</t>
  </si>
  <si>
    <r>
      <t xml:space="preserve">M2 Refuerzo mediante mezcla bituminosa en caliente </t>
    </r>
    <r>
      <rPr>
        <b/>
        <i/>
        <sz val="12"/>
        <rFont val="Arial Narrow"/>
        <family val="2"/>
      </rPr>
      <t>BBTM11B</t>
    </r>
    <r>
      <rPr>
        <i/>
        <sz val="12"/>
        <rFont val="Arial Narrow"/>
        <family val="2"/>
      </rPr>
      <t xml:space="preserve"> </t>
    </r>
    <r>
      <rPr>
        <sz val="12"/>
        <rFont val="Arial Narrow"/>
        <family val="2"/>
      </rPr>
      <t xml:space="preserve">consistente en el </t>
    </r>
    <r>
      <rPr>
        <b/>
        <sz val="12"/>
        <rFont val="Arial Narrow"/>
        <family val="2"/>
      </rPr>
      <t>fresado de firme</t>
    </r>
    <r>
      <rPr>
        <sz val="12"/>
        <rFont val="Arial Narrow"/>
        <family val="2"/>
      </rPr>
      <t xml:space="preserve"> existente por medios mecánicos hasta una profundidad de 3cm, incluso carga y transporte a vertedero autorizado. La posterior aplicación de riego de adherencia con C60B4ADH ( 0,5kg/m2 de dotación mínima ) y finalmente el extendido de </t>
    </r>
    <r>
      <rPr>
        <b/>
        <sz val="12"/>
        <rFont val="Arial Narrow"/>
        <family val="2"/>
      </rPr>
      <t>3 cm</t>
    </r>
    <r>
      <rPr>
        <sz val="12"/>
        <rFont val="Arial Narrow"/>
        <family val="2"/>
      </rPr>
      <t xml:space="preserve"> de mezcla tipo BB TM 11 B incluyendo fabricación, transporte, extendido y compactación incluido betún PMB 45/80-60 con una dotación mínima de 4,75% en peso sobre la mezcla y relación filler-betún 1,0.</t>
    </r>
  </si>
  <si>
    <t xml:space="preserve">UNE 146130 ANEXO D </t>
  </si>
  <si>
    <t>IMPORTE</t>
  </si>
  <si>
    <t>ANEXO II MODELO DE PRESENTACION DE OFERTAS</t>
  </si>
  <si>
    <t>Precio Unitario</t>
  </si>
  <si>
    <t>mes</t>
  </si>
  <si>
    <t xml:space="preserve">Control y vigilancia de las obras </t>
  </si>
  <si>
    <t>PROVINCIA A CORUÑA</t>
  </si>
  <si>
    <t>PROVINCIA PONTEVEDRA</t>
  </si>
  <si>
    <t>UNIDAD DE OBRA para: Actuaciones por deterioro estructural MBC</t>
  </si>
  <si>
    <r>
      <t xml:space="preserve">M2 Refuerzo mediante mezcla bituminosa en caliente consistente en el fresado de firme existente por medios mecánicos hasta una profundidad de 6-8 en cm, incluso carga y transporte a vertedero autorizado. La posterior aplicación de riego de adherencia con C60B4ADH (0,5kg/m2 de dotación mínima ) y finalmente el extendido de 6-8 cm de mezcla tipo </t>
    </r>
    <r>
      <rPr>
        <b/>
        <sz val="12"/>
        <rFont val="Arial Narrow"/>
        <family val="2"/>
      </rPr>
      <t>AC16surfS</t>
    </r>
    <r>
      <rPr>
        <sz val="12"/>
        <rFont val="Arial Narrow"/>
        <family val="2"/>
      </rPr>
      <t xml:space="preserve"> incluyendo fabricación, transporte, extendido y compactación incluido betún B 50/70 con una dotación mínima de 4,5% en peso sobre la mezcla y relación filler-betún 1,0.</t>
    </r>
  </si>
  <si>
    <t>Medición (m2)</t>
  </si>
  <si>
    <r>
      <t xml:space="preserve">M2 Fresado y reposición </t>
    </r>
    <r>
      <rPr>
        <b/>
        <sz val="12"/>
        <rFont val="Arial Narrow"/>
        <family val="2"/>
      </rPr>
      <t>SMA-11</t>
    </r>
    <r>
      <rPr>
        <sz val="12"/>
        <rFont val="Arial Narrow"/>
        <family val="2"/>
      </rPr>
      <t xml:space="preserve">
Fresado de firme existente por medios mecánicos hasta una profundidad de 3cm, incluso carga y transporte a vertedero autorizado, transporte, extendido y compactado mediante medios mecánicos de capa de un espesor medio de 3 cm de mezcla en caliente tipo SMA-11, con betún 50/70, fibras de celulosa y árido de Portodemouros. Incluye riego de adherencia con emulsión termoadherente modificada con dotación 0,7 kg/m2.</t>
    </r>
  </si>
  <si>
    <t>UNIDAD DE OBRA para: Reposición de marcas viales</t>
  </si>
  <si>
    <t>AC16surf S</t>
  </si>
  <si>
    <t>1 CADA 4 JORNADAS DE TRABAJO (minimo 1)</t>
  </si>
  <si>
    <t>CONTROL DE EJECUCIÓN UNIDADES DE OBRA TERMINADAS</t>
  </si>
  <si>
    <t>REF. PG-3</t>
  </si>
  <si>
    <t>Toma de muestra sobre parejas de bandejas para la determinación de la dotacion de microesferas y pintura en marcas viales UNE 135274:2014</t>
  </si>
  <si>
    <t>Jornada para determinaciones puntuales del coefiente de luminancia (βo Qd) y retrorreflexión RL en marcas viales horizontales UNE EN 1436</t>
  </si>
  <si>
    <t>UNE 135274:2014</t>
  </si>
  <si>
    <t>UNE EN 1436</t>
  </si>
  <si>
    <t>Art 542 Y 543 Orden FOM/252323/2014)</t>
  </si>
  <si>
    <t xml:space="preserve">coeficiente de deslizamiento longitudinal PTV, con péndulo </t>
  </si>
  <si>
    <t>UNE EN 13036-4</t>
  </si>
  <si>
    <t>Macrotextura superficial de un pavimento por la técnica volumétrica Círculo de Arena</t>
  </si>
  <si>
    <t>UNE EN 13036-1</t>
  </si>
  <si>
    <t>Marca Vial reflectante emulsión al agua. Dotación 0,75 kg/m2 pintura y 0,5 kg/m2 microesferas distintos anchos</t>
  </si>
  <si>
    <t>UNIDAD DE OBRA para: Actuaciones por deterioro superficial</t>
  </si>
  <si>
    <t>Aplicación de 2 capas de microaglomerado en frío, la primera tipo MICROF 5 inf C60BP5 MIC, con una dotación mínima de 8kg/m2 (excluida el agua total) con árido procedente de la cantera de Portodemouros, emulsión asfáltica tipo C60BP4 MIC y fibra sintética con una longitud entre 6 y 12 mm y una segunda capa tipo MICROF 8 SUP C60BP4 MIC, con una dotación mínima de 11 kg/m2 con árido 0/8 procedente de la cantera de Portodemouros, emulsión asfáltica tipo C60BP4 MIC y fibra sintética con una longitud entre 6 y 12 mm y aditivos  (según formula de trabajo) , completamente terminado. </t>
  </si>
  <si>
    <t>Medición (ml)</t>
  </si>
  <si>
    <t xml:space="preserve">Determinación del contenido de ligante de la mezcla </t>
  </si>
  <si>
    <t xml:space="preserve">Determinación de la granulometría de los áridos extraídos </t>
  </si>
  <si>
    <t>A LA SEMANA DE EXTENDIDO CAPA RODADURA 
1 cada lote 3500 m2</t>
  </si>
  <si>
    <t>Marca vial de ancho variable  con pintura blanca termoplástica en caliente y microesferas, realmente pintado, ejecución nocturna</t>
  </si>
  <si>
    <t>Marca vial</t>
  </si>
  <si>
    <t>ENSAYOS</t>
  </si>
  <si>
    <t>AC16surfS 
(PG-3, ART. 542)</t>
  </si>
  <si>
    <t>BB TM 11 B  
(PG-3, ART. 543)</t>
  </si>
  <si>
    <t>Fabricación de probetas</t>
  </si>
  <si>
    <t>UNE EN 12697-30</t>
  </si>
  <si>
    <t>MICROF 5 MICROF 8 
(Art 540 Orden FOM 2523/2014)</t>
  </si>
  <si>
    <t>ÁRIDOS 
PG-3 ART.543</t>
  </si>
  <si>
    <t>BETÚN PMB 45/80-60
PG-3 ART.212</t>
  </si>
  <si>
    <t>ÁRIDOS 
PG-3 ART.542</t>
  </si>
  <si>
    <t>BETÚN B 50/70 
PG-3 ART.211</t>
  </si>
  <si>
    <t>UNE EN 12697-5</t>
  </si>
  <si>
    <t>Determinación de la densidad máxima de la mezcla</t>
  </si>
  <si>
    <t>cálculo del contenido de huecos de la mezcla</t>
  </si>
  <si>
    <t>UNE EN 12697-8</t>
  </si>
  <si>
    <t>Determinación de la resistencia a las deformaciones plásticas mediante el ensayo de pista de laboratorio</t>
  </si>
  <si>
    <t>UNE EN 12697-22</t>
  </si>
  <si>
    <t>Determinación de resistencia conservada a tracción indirecta tras inmersión</t>
  </si>
  <si>
    <t>UNE EN 12697-12</t>
  </si>
  <si>
    <t>Escurrimiento de ligante</t>
  </si>
  <si>
    <t>UNE EN 12697-18</t>
  </si>
  <si>
    <t>SMA-11
(Art 544 OC 3/2019)</t>
  </si>
  <si>
    <t>UNIDAD</t>
  </si>
  <si>
    <t>Capas de rodadura</t>
  </si>
  <si>
    <t>MEDICIÓN</t>
  </si>
  <si>
    <t>TIPO DE MEZCLA BB TM 11 B  (PG-3, ART. 543)</t>
  </si>
  <si>
    <t>TIPO DE MEZCLA SMA-11 (Art 544 OC 3/2019)</t>
  </si>
  <si>
    <t>TIPO DE MEZCLA AC16surfS (PG-3, ART. 542)</t>
  </si>
  <si>
    <t>TIPO DE MEZCLA MICROF 5 MICROF 8 (Art 540 Orden FOM 2523/2014)</t>
  </si>
  <si>
    <t>Marca Vial</t>
  </si>
  <si>
    <t>SUBTOTAL 1</t>
  </si>
  <si>
    <t>SUBTOTAL 2</t>
  </si>
  <si>
    <t>SUBTOTAL 3</t>
  </si>
  <si>
    <t>SUBTOTAL 4</t>
  </si>
  <si>
    <t>Toma de muestra sobre parejas de bandejas para la determinación de la dotacion de microesferas y pintura en marcas viales UNE 135274:2014 [EMULSIÓN AL AGUA]</t>
  </si>
  <si>
    <t>Toma de muestra sobre parejas de bandejas para la determinación de la dotacion de microesferas y pintura en marcas viales UNE 135274:2014 [TERMOPLASTICA]</t>
  </si>
  <si>
    <t>TOTAL</t>
  </si>
  <si>
    <t>TOTAL (con IVA) 21%</t>
  </si>
  <si>
    <t>Fecha y sello/ firma empresa: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</si>
</sst>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6"/>
      <color theme="1"/>
      <name val="Arial Narrow"/>
      <family val="2"/>
    </font>
    <font>
      <b/>
      <sz val="14"/>
      <color rgb="FFC00000"/>
      <name val="Arial Narrow"/>
      <family val="2"/>
    </font>
    <font>
      <b/>
      <sz val="11"/>
      <color theme="1"/>
      <name val="Arial Narrow"/>
      <family val="2"/>
    </font>
    <font>
      <i/>
      <sz val="12"/>
      <name val="Arial Narrow"/>
      <family val="2"/>
    </font>
    <font>
      <b/>
      <i/>
      <sz val="12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5" tint="-0.249977111117893"/>
      <name val="Arial Narrow"/>
      <family val="2"/>
    </font>
    <font>
      <b/>
      <sz val="16"/>
      <color rgb="FFC00000"/>
      <name val="Arial Narrow"/>
      <family val="2"/>
    </font>
    <font>
      <sz val="14"/>
      <name val="Arial Narrow"/>
      <family val="2"/>
    </font>
    <font>
      <sz val="16"/>
      <color rgb="FFC00000"/>
      <name val="Arial Narrow"/>
      <family val="2"/>
    </font>
    <font>
      <sz val="12"/>
      <color rgb="FFC00000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8"/>
      <color theme="1"/>
      <name val="Arial Narrow"/>
      <family val="2"/>
    </font>
    <font>
      <b/>
      <sz val="16"/>
      <name val="Arial Narrow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b/>
      <sz val="14"/>
      <name val="Arial Narrow"/>
      <family val="2"/>
    </font>
    <font>
      <sz val="16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165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/>
    <xf numFmtId="0" fontId="5" fillId="0" borderId="11" xfId="0" applyFont="1" applyBorder="1" applyAlignment="1">
      <alignment horizontal="center" vertical="center"/>
    </xf>
    <xf numFmtId="0" fontId="2" fillId="0" borderId="0" xfId="0" applyFont="1" applyBorder="1"/>
    <xf numFmtId="0" fontId="6" fillId="0" borderId="0" xfId="0" applyFont="1" applyBorder="1" applyAlignment="1">
      <alignment horizontal="justify" vertical="center"/>
    </xf>
    <xf numFmtId="165" fontId="10" fillId="0" borderId="0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3" fontId="2" fillId="0" borderId="0" xfId="1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4" fillId="3" borderId="0" xfId="0" applyFont="1" applyFill="1"/>
    <xf numFmtId="0" fontId="2" fillId="0" borderId="1" xfId="0" applyFont="1" applyFill="1" applyBorder="1" applyAlignment="1">
      <alignment vertical="center"/>
    </xf>
    <xf numFmtId="0" fontId="0" fillId="0" borderId="0" xfId="0" applyFill="1"/>
    <xf numFmtId="0" fontId="15" fillId="0" borderId="0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6" fillId="0" borderId="0" xfId="0" applyFont="1" applyBorder="1" applyAlignment="1"/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4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4" borderId="1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8" fillId="0" borderId="9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165" fontId="5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27" xfId="0" applyFont="1" applyBorder="1" applyAlignment="1"/>
    <xf numFmtId="0" fontId="4" fillId="0" borderId="28" xfId="0" applyFont="1" applyBorder="1" applyAlignment="1"/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30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165" fontId="2" fillId="4" borderId="0" xfId="1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/>
    </xf>
    <xf numFmtId="165" fontId="2" fillId="4" borderId="2" xfId="1" applyNumberFormat="1" applyFont="1" applyFill="1" applyBorder="1" applyAlignment="1">
      <alignment horizontal="left" vertical="center" wrapText="1"/>
    </xf>
    <xf numFmtId="165" fontId="2" fillId="4" borderId="20" xfId="1" applyNumberFormat="1" applyFont="1" applyFill="1" applyBorder="1" applyAlignment="1">
      <alignment horizontal="left" vertical="center" wrapText="1"/>
    </xf>
    <xf numFmtId="165" fontId="2" fillId="4" borderId="3" xfId="1" applyNumberFormat="1" applyFont="1" applyFill="1" applyBorder="1" applyAlignment="1">
      <alignment horizontal="left" vertical="center" wrapText="1"/>
    </xf>
    <xf numFmtId="0" fontId="21" fillId="0" borderId="0" xfId="0" applyFont="1" applyFill="1"/>
    <xf numFmtId="0" fontId="21" fillId="0" borderId="0" xfId="0" applyFont="1"/>
    <xf numFmtId="0" fontId="11" fillId="0" borderId="0" xfId="0" applyFont="1"/>
    <xf numFmtId="0" fontId="10" fillId="0" borderId="1" xfId="0" applyFont="1" applyBorder="1" applyAlignment="1">
      <alignment horizontal="center" vertical="center"/>
    </xf>
    <xf numFmtId="0" fontId="2" fillId="0" borderId="1" xfId="0" applyFont="1" applyBorder="1"/>
    <xf numFmtId="0" fontId="10" fillId="0" borderId="20" xfId="0" applyFont="1" applyBorder="1" applyAlignment="1">
      <alignment horizontal="center" vertical="center"/>
    </xf>
    <xf numFmtId="0" fontId="22" fillId="3" borderId="0" xfId="0" applyFont="1" applyFill="1"/>
    <xf numFmtId="0" fontId="2" fillId="0" borderId="20" xfId="0" applyFont="1" applyBorder="1"/>
    <xf numFmtId="0" fontId="2" fillId="0" borderId="4" xfId="0" applyFont="1" applyBorder="1"/>
    <xf numFmtId="0" fontId="2" fillId="0" borderId="19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Fill="1" applyBorder="1"/>
    <xf numFmtId="0" fontId="2" fillId="0" borderId="20" xfId="0" applyFont="1" applyFill="1" applyBorder="1"/>
    <xf numFmtId="0" fontId="2" fillId="0" borderId="0" xfId="0" applyFont="1" applyFill="1"/>
    <xf numFmtId="0" fontId="2" fillId="0" borderId="4" xfId="0" applyFont="1" applyFill="1" applyBorder="1"/>
    <xf numFmtId="0" fontId="2" fillId="0" borderId="19" xfId="0" applyFont="1" applyFill="1" applyBorder="1"/>
    <xf numFmtId="0" fontId="2" fillId="0" borderId="27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3" xfId="0" applyFont="1" applyBorder="1" applyAlignment="1">
      <alignment wrapText="1"/>
    </xf>
    <xf numFmtId="3" fontId="2" fillId="0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vertical="center" wrapText="1"/>
    </xf>
    <xf numFmtId="0" fontId="21" fillId="2" borderId="0" xfId="0" applyFont="1" applyFill="1"/>
    <xf numFmtId="0" fontId="21" fillId="3" borderId="0" xfId="0" applyFont="1" applyFill="1"/>
    <xf numFmtId="0" fontId="3" fillId="2" borderId="0" xfId="0" applyFont="1" applyFill="1"/>
    <xf numFmtId="0" fontId="8" fillId="0" borderId="2" xfId="0" applyFont="1" applyFill="1" applyBorder="1" applyAlignment="1">
      <alignment horizontal="justify" vertical="center"/>
    </xf>
    <xf numFmtId="0" fontId="12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3" fontId="11" fillId="0" borderId="17" xfId="1" applyNumberFormat="1" applyFont="1" applyFill="1" applyBorder="1" applyAlignment="1">
      <alignment horizontal="center" vertical="center"/>
    </xf>
    <xf numFmtId="3" fontId="11" fillId="0" borderId="1" xfId="1" applyNumberFormat="1" applyFont="1" applyFill="1" applyBorder="1" applyAlignment="1">
      <alignment horizontal="center" vertical="center"/>
    </xf>
    <xf numFmtId="3" fontId="11" fillId="0" borderId="4" xfId="1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justify" vertical="center" wrapText="1"/>
    </xf>
    <xf numFmtId="0" fontId="8" fillId="0" borderId="2" xfId="0" applyFont="1" applyBorder="1" applyAlignment="1">
      <alignment horizontal="justify" vertical="center" wrapText="1"/>
    </xf>
    <xf numFmtId="3" fontId="11" fillId="0" borderId="17" xfId="1" applyNumberFormat="1" applyFont="1" applyBorder="1" applyAlignment="1">
      <alignment horizontal="center" vertical="center"/>
    </xf>
    <xf numFmtId="3" fontId="11" fillId="0" borderId="1" xfId="1" applyNumberFormat="1" applyFont="1" applyBorder="1" applyAlignment="1">
      <alignment horizontal="center" vertical="center"/>
    </xf>
    <xf numFmtId="3" fontId="11" fillId="0" borderId="4" xfId="1" applyNumberFormat="1" applyFont="1" applyBorder="1" applyAlignment="1">
      <alignment horizontal="center" vertical="center"/>
    </xf>
    <xf numFmtId="0" fontId="8" fillId="0" borderId="16" xfId="0" applyFont="1" applyFill="1" applyBorder="1" applyAlignment="1">
      <alignment horizontal="justify" vertical="center"/>
    </xf>
    <xf numFmtId="0" fontId="8" fillId="0" borderId="2" xfId="0" applyFont="1" applyFill="1" applyBorder="1" applyAlignment="1">
      <alignment horizontal="justify" vertical="center"/>
    </xf>
    <xf numFmtId="0" fontId="8" fillId="0" borderId="3" xfId="0" applyFont="1" applyFill="1" applyBorder="1" applyAlignment="1">
      <alignment horizontal="justify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 vertical="center" wrapText="1"/>
    </xf>
    <xf numFmtId="0" fontId="19" fillId="0" borderId="31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/>
    </xf>
    <xf numFmtId="0" fontId="19" fillId="0" borderId="31" xfId="0" applyFont="1" applyBorder="1" applyAlignment="1">
      <alignment horizontal="left" vertical="center"/>
    </xf>
    <xf numFmtId="165" fontId="5" fillId="0" borderId="0" xfId="1" applyNumberFormat="1" applyFont="1" applyBorder="1" applyAlignment="1">
      <alignment horizontal="center" vertical="center"/>
    </xf>
    <xf numFmtId="0" fontId="20" fillId="0" borderId="24" xfId="0" applyFont="1" applyBorder="1" applyAlignment="1">
      <alignment horizontal="left" vertical="top"/>
    </xf>
    <xf numFmtId="0" fontId="20" fillId="0" borderId="29" xfId="0" applyFont="1" applyBorder="1" applyAlignment="1">
      <alignment horizontal="left" vertical="top"/>
    </xf>
    <xf numFmtId="0" fontId="20" fillId="0" borderId="30" xfId="0" applyFont="1" applyBorder="1" applyAlignment="1">
      <alignment horizontal="left" vertical="top"/>
    </xf>
    <xf numFmtId="0" fontId="20" fillId="0" borderId="34" xfId="0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0" fontId="20" fillId="0" borderId="21" xfId="0" applyFont="1" applyBorder="1" applyAlignment="1">
      <alignment horizontal="left" vertical="top"/>
    </xf>
    <xf numFmtId="0" fontId="20" fillId="0" borderId="35" xfId="0" applyFont="1" applyBorder="1" applyAlignment="1">
      <alignment horizontal="left" vertical="top"/>
    </xf>
    <xf numFmtId="0" fontId="20" fillId="0" borderId="32" xfId="0" applyFont="1" applyBorder="1" applyAlignment="1">
      <alignment horizontal="left" vertical="top"/>
    </xf>
    <xf numFmtId="0" fontId="20" fillId="0" borderId="33" xfId="0" applyFont="1" applyBorder="1" applyAlignment="1">
      <alignment horizontal="left" vertical="top"/>
    </xf>
    <xf numFmtId="0" fontId="11" fillId="0" borderId="20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23" fillId="0" borderId="0" xfId="0" applyFont="1" applyBorder="1" applyAlignment="1"/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3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24" fillId="3" borderId="0" xfId="0" applyFont="1" applyFill="1"/>
    <xf numFmtId="0" fontId="25" fillId="3" borderId="0" xfId="0" applyFont="1" applyFill="1"/>
    <xf numFmtId="165" fontId="11" fillId="0" borderId="0" xfId="1" applyNumberFormat="1" applyFont="1" applyAlignment="1">
      <alignment horizontal="center" vertical="center"/>
    </xf>
    <xf numFmtId="0" fontId="26" fillId="0" borderId="0" xfId="0" applyFont="1" applyBorder="1" applyAlignment="1">
      <alignment horizontal="center"/>
    </xf>
    <xf numFmtId="0" fontId="27" fillId="0" borderId="9" xfId="0" applyFont="1" applyBorder="1" applyAlignment="1">
      <alignment vertical="center"/>
    </xf>
    <xf numFmtId="165" fontId="12" fillId="0" borderId="11" xfId="1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0" fontId="11" fillId="0" borderId="0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3" fillId="0" borderId="3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vertical="center"/>
    </xf>
    <xf numFmtId="0" fontId="13" fillId="0" borderId="0" xfId="0" applyFont="1" applyFill="1"/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3" fontId="11" fillId="0" borderId="0" xfId="1" applyNumberFormat="1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2" xfId="0" applyFont="1" applyBorder="1" applyAlignment="1">
      <alignment vertical="center"/>
    </xf>
    <xf numFmtId="0" fontId="13" fillId="0" borderId="2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165" fontId="12" fillId="0" borderId="23" xfId="1" applyNumberFormat="1" applyFont="1" applyBorder="1" applyAlignment="1">
      <alignment horizontal="center" vertical="center"/>
    </xf>
    <xf numFmtId="165" fontId="12" fillId="0" borderId="12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8" fillId="0" borderId="3" xfId="0" applyFont="1" applyBorder="1" applyAlignment="1">
      <alignment horizontal="left" vertical="center" wrapText="1"/>
    </xf>
    <xf numFmtId="3" fontId="13" fillId="0" borderId="4" xfId="1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wrapText="1"/>
    </xf>
    <xf numFmtId="0" fontId="27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/>
    </xf>
    <xf numFmtId="0" fontId="12" fillId="0" borderId="9" xfId="0" applyFont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165" fontId="11" fillId="4" borderId="2" xfId="1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165" fontId="11" fillId="4" borderId="1" xfId="1" applyNumberFormat="1" applyFont="1" applyFill="1" applyBorder="1" applyAlignment="1">
      <alignment horizontal="left" vertical="center" wrapText="1"/>
    </xf>
    <xf numFmtId="165" fontId="11" fillId="4" borderId="1" xfId="1" applyNumberFormat="1" applyFont="1" applyFill="1" applyBorder="1" applyAlignment="1">
      <alignment horizontal="center" vertical="center" wrapText="1"/>
    </xf>
    <xf numFmtId="165" fontId="11" fillId="4" borderId="3" xfId="1" applyNumberFormat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165" fontId="11" fillId="4" borderId="4" xfId="1" applyNumberFormat="1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center"/>
    </xf>
    <xf numFmtId="0" fontId="13" fillId="0" borderId="24" xfId="0" applyFont="1" applyBorder="1"/>
    <xf numFmtId="3" fontId="13" fillId="0" borderId="25" xfId="0" applyNumberFormat="1" applyFont="1" applyFill="1" applyBorder="1" applyAlignment="1">
      <alignment horizontal="center" vertical="center"/>
    </xf>
    <xf numFmtId="3" fontId="13" fillId="0" borderId="26" xfId="0" applyNumberFormat="1" applyFont="1" applyFill="1" applyBorder="1" applyAlignment="1">
      <alignment horizontal="center" vertical="center"/>
    </xf>
    <xf numFmtId="3" fontId="13" fillId="0" borderId="25" xfId="0" applyNumberFormat="1" applyFont="1" applyBorder="1" applyAlignment="1">
      <alignment horizontal="center" vertical="center"/>
    </xf>
    <xf numFmtId="3" fontId="13" fillId="0" borderId="26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165" fontId="2" fillId="0" borderId="1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8"/>
  <sheetViews>
    <sheetView showGridLines="0" zoomScale="55" zoomScaleNormal="55" workbookViewId="0">
      <selection activeCell="B55" sqref="B55:H81"/>
    </sheetView>
  </sheetViews>
  <sheetFormatPr baseColWidth="10" defaultRowHeight="15" x14ac:dyDescent="0.25"/>
  <cols>
    <col min="2" max="2" width="81.28515625" customWidth="1"/>
    <col min="3" max="3" width="39.7109375" bestFit="1" customWidth="1"/>
    <col min="4" max="4" width="45" customWidth="1"/>
    <col min="5" max="5" width="58.5703125" bestFit="1" customWidth="1"/>
    <col min="6" max="6" width="72.85546875" bestFit="1" customWidth="1"/>
    <col min="7" max="7" width="53.140625" bestFit="1" customWidth="1"/>
    <col min="8" max="8" width="35.28515625" bestFit="1" customWidth="1"/>
  </cols>
  <sheetData>
    <row r="1" spans="1:8" ht="16.5" x14ac:dyDescent="0.3">
      <c r="A1" s="1"/>
      <c r="B1" s="56"/>
      <c r="C1" s="56"/>
      <c r="D1" s="56"/>
      <c r="E1" s="56"/>
      <c r="F1" s="56"/>
      <c r="G1" s="56"/>
      <c r="H1" s="56"/>
    </row>
    <row r="2" spans="1:8" ht="21" thickBot="1" x14ac:dyDescent="0.35">
      <c r="A2" s="1"/>
      <c r="B2" s="116" t="s">
        <v>6</v>
      </c>
      <c r="C2" s="116"/>
      <c r="D2" s="116"/>
      <c r="E2" s="116"/>
      <c r="F2" s="56"/>
      <c r="G2" s="56"/>
      <c r="H2" s="56"/>
    </row>
    <row r="3" spans="1:8" s="14" customFormat="1" ht="16.5" x14ac:dyDescent="0.25">
      <c r="A3" s="3"/>
      <c r="B3" s="117" t="s">
        <v>15</v>
      </c>
      <c r="C3" s="118" t="s">
        <v>16</v>
      </c>
      <c r="D3" s="118" t="s">
        <v>31</v>
      </c>
      <c r="E3" s="118" t="s">
        <v>0</v>
      </c>
      <c r="F3" s="119" t="s">
        <v>30</v>
      </c>
      <c r="G3" s="120"/>
      <c r="H3" s="121"/>
    </row>
    <row r="4" spans="1:8" ht="16.5" x14ac:dyDescent="0.25">
      <c r="A4" s="96"/>
      <c r="B4" s="122" t="s">
        <v>5</v>
      </c>
      <c r="C4" s="123" t="s">
        <v>74</v>
      </c>
      <c r="D4" s="124" t="s">
        <v>17</v>
      </c>
      <c r="E4" s="124" t="s">
        <v>33</v>
      </c>
      <c r="F4" s="113">
        <v>1</v>
      </c>
      <c r="G4" s="125"/>
      <c r="H4" s="121"/>
    </row>
    <row r="5" spans="1:8" ht="16.5" x14ac:dyDescent="0.25">
      <c r="A5" s="96"/>
      <c r="B5" s="122"/>
      <c r="C5" s="126"/>
      <c r="D5" s="124" t="s">
        <v>19</v>
      </c>
      <c r="E5" s="124" t="s">
        <v>20</v>
      </c>
      <c r="F5" s="113">
        <v>1</v>
      </c>
      <c r="G5" s="125"/>
      <c r="H5" s="121"/>
    </row>
    <row r="6" spans="1:8" ht="16.5" x14ac:dyDescent="0.25">
      <c r="A6" s="96"/>
      <c r="B6" s="122"/>
      <c r="C6" s="123" t="s">
        <v>75</v>
      </c>
      <c r="D6" s="124" t="s">
        <v>28</v>
      </c>
      <c r="E6" s="127" t="s">
        <v>21</v>
      </c>
      <c r="F6" s="114">
        <v>1</v>
      </c>
      <c r="G6" s="125"/>
      <c r="H6" s="121"/>
    </row>
    <row r="7" spans="1:8" ht="16.5" x14ac:dyDescent="0.25">
      <c r="A7" s="96"/>
      <c r="B7" s="122"/>
      <c r="C7" s="126"/>
      <c r="D7" s="124" t="s">
        <v>22</v>
      </c>
      <c r="E7" s="127" t="s">
        <v>23</v>
      </c>
      <c r="F7" s="114"/>
      <c r="G7" s="125"/>
      <c r="H7" s="121"/>
    </row>
    <row r="8" spans="1:8" ht="16.5" x14ac:dyDescent="0.25">
      <c r="A8" s="96"/>
      <c r="B8" s="122"/>
      <c r="C8" s="126"/>
      <c r="D8" s="124" t="s">
        <v>24</v>
      </c>
      <c r="E8" s="127" t="s">
        <v>25</v>
      </c>
      <c r="F8" s="114"/>
      <c r="G8" s="125"/>
      <c r="H8" s="121"/>
    </row>
    <row r="9" spans="1:8" ht="16.5" x14ac:dyDescent="0.25">
      <c r="A9" s="96"/>
      <c r="B9" s="122"/>
      <c r="C9" s="126"/>
      <c r="D9" s="124" t="s">
        <v>26</v>
      </c>
      <c r="E9" s="127" t="s">
        <v>27</v>
      </c>
      <c r="F9" s="114"/>
      <c r="G9" s="125"/>
      <c r="H9" s="121"/>
    </row>
    <row r="10" spans="1:8" ht="16.5" x14ac:dyDescent="0.25">
      <c r="A10" s="96"/>
      <c r="B10" s="128" t="s">
        <v>46</v>
      </c>
      <c r="C10" s="123" t="s">
        <v>76</v>
      </c>
      <c r="D10" s="124" t="s">
        <v>17</v>
      </c>
      <c r="E10" s="124" t="s">
        <v>18</v>
      </c>
      <c r="F10" s="114">
        <v>1</v>
      </c>
      <c r="G10" s="125"/>
      <c r="H10" s="121"/>
    </row>
    <row r="11" spans="1:8" ht="16.5" x14ac:dyDescent="0.25">
      <c r="A11" s="96"/>
      <c r="B11" s="128"/>
      <c r="C11" s="126"/>
      <c r="D11" s="124" t="s">
        <v>19</v>
      </c>
      <c r="E11" s="124" t="s">
        <v>20</v>
      </c>
      <c r="F11" s="114"/>
      <c r="G11" s="125"/>
      <c r="H11" s="121"/>
    </row>
    <row r="12" spans="1:8" ht="33.75" thickBot="1" x14ac:dyDescent="0.3">
      <c r="A12" s="96"/>
      <c r="B12" s="129"/>
      <c r="C12" s="130" t="s">
        <v>77</v>
      </c>
      <c r="D12" s="131" t="s">
        <v>28</v>
      </c>
      <c r="E12" s="132" t="s">
        <v>29</v>
      </c>
      <c r="F12" s="115">
        <v>1</v>
      </c>
      <c r="G12" s="125"/>
      <c r="H12" s="121"/>
    </row>
    <row r="13" spans="1:8" ht="16.5" x14ac:dyDescent="0.3">
      <c r="A13" s="1"/>
      <c r="B13" s="56"/>
      <c r="C13" s="56"/>
      <c r="D13" s="56"/>
      <c r="E13" s="56"/>
      <c r="F13" s="56"/>
      <c r="G13" s="56"/>
      <c r="H13" s="56"/>
    </row>
    <row r="14" spans="1:8" x14ac:dyDescent="0.25">
      <c r="B14" s="125"/>
      <c r="C14" s="125"/>
      <c r="D14" s="125"/>
      <c r="E14" s="125"/>
      <c r="F14" s="125"/>
      <c r="G14" s="125"/>
      <c r="H14" s="125"/>
    </row>
    <row r="15" spans="1:8" s="15" customFormat="1" ht="23.25" x14ac:dyDescent="0.35">
      <c r="B15" s="133" t="s">
        <v>39</v>
      </c>
      <c r="C15" s="134"/>
      <c r="D15" s="134"/>
      <c r="E15" s="134"/>
      <c r="F15" s="134"/>
      <c r="G15" s="134"/>
      <c r="H15" s="134"/>
    </row>
    <row r="16" spans="1:8" ht="16.5" x14ac:dyDescent="0.3">
      <c r="A16" s="1"/>
      <c r="B16" s="56"/>
      <c r="C16" s="135"/>
      <c r="D16" s="135"/>
      <c r="E16" s="56"/>
      <c r="F16" s="56"/>
      <c r="G16" s="56"/>
      <c r="H16" s="56"/>
    </row>
    <row r="17" spans="1:8" ht="21" customHeight="1" thickBot="1" x14ac:dyDescent="0.35">
      <c r="A17" s="1"/>
      <c r="B17" s="116" t="s">
        <v>3</v>
      </c>
      <c r="C17" s="116"/>
      <c r="D17" s="136"/>
      <c r="E17" s="136"/>
      <c r="F17" s="136"/>
      <c r="G17" s="136"/>
      <c r="H17" s="136"/>
    </row>
    <row r="18" spans="1:8" ht="21" thickBot="1" x14ac:dyDescent="0.3">
      <c r="A18" s="3"/>
      <c r="B18" s="137" t="s">
        <v>41</v>
      </c>
      <c r="C18" s="138" t="s">
        <v>43</v>
      </c>
      <c r="D18" s="139" t="s">
        <v>1</v>
      </c>
      <c r="E18" s="140" t="s">
        <v>31</v>
      </c>
      <c r="F18" s="140" t="s">
        <v>0</v>
      </c>
      <c r="G18" s="141" t="s">
        <v>4</v>
      </c>
      <c r="H18" s="125"/>
    </row>
    <row r="19" spans="1:8" ht="35.1" customHeight="1" x14ac:dyDescent="0.25">
      <c r="A19" s="81"/>
      <c r="B19" s="82" t="s">
        <v>32</v>
      </c>
      <c r="C19" s="85">
        <v>3975</v>
      </c>
      <c r="D19" s="142" t="s">
        <v>70</v>
      </c>
      <c r="E19" s="143" t="s">
        <v>7</v>
      </c>
      <c r="F19" s="144" t="s">
        <v>11</v>
      </c>
      <c r="G19" s="200">
        <v>1</v>
      </c>
      <c r="H19" s="125"/>
    </row>
    <row r="20" spans="1:8" ht="35.1" customHeight="1" x14ac:dyDescent="0.25">
      <c r="A20" s="81"/>
      <c r="B20" s="83"/>
      <c r="C20" s="86"/>
      <c r="D20" s="145"/>
      <c r="E20" s="124" t="s">
        <v>8</v>
      </c>
      <c r="F20" s="146" t="s">
        <v>12</v>
      </c>
      <c r="G20" s="201"/>
      <c r="H20" s="125"/>
    </row>
    <row r="21" spans="1:8" ht="35.1" customHeight="1" x14ac:dyDescent="0.25">
      <c r="A21" s="81"/>
      <c r="B21" s="83"/>
      <c r="C21" s="86"/>
      <c r="D21" s="145"/>
      <c r="E21" s="124" t="s">
        <v>9</v>
      </c>
      <c r="F21" s="146" t="s">
        <v>13</v>
      </c>
      <c r="G21" s="201"/>
      <c r="H21" s="125"/>
    </row>
    <row r="22" spans="1:8" ht="35.1" customHeight="1" thickBot="1" x14ac:dyDescent="0.3">
      <c r="A22" s="81"/>
      <c r="B22" s="84"/>
      <c r="C22" s="87"/>
      <c r="D22" s="147"/>
      <c r="E22" s="131" t="s">
        <v>10</v>
      </c>
      <c r="F22" s="148" t="s">
        <v>14</v>
      </c>
      <c r="G22" s="202"/>
      <c r="H22" s="125"/>
    </row>
    <row r="23" spans="1:8" ht="15" customHeight="1" x14ac:dyDescent="0.25">
      <c r="A23" s="81"/>
      <c r="B23" s="88" t="s">
        <v>44</v>
      </c>
      <c r="C23" s="90">
        <v>22358</v>
      </c>
      <c r="D23" s="149" t="s">
        <v>88</v>
      </c>
      <c r="E23" s="143" t="s">
        <v>71</v>
      </c>
      <c r="F23" s="150" t="s">
        <v>72</v>
      </c>
      <c r="G23" s="203">
        <v>1</v>
      </c>
      <c r="H23" s="151"/>
    </row>
    <row r="24" spans="1:8" ht="15" customHeight="1" x14ac:dyDescent="0.25">
      <c r="A24" s="81"/>
      <c r="B24" s="89"/>
      <c r="C24" s="91"/>
      <c r="D24" s="126"/>
      <c r="E24" s="124" t="s">
        <v>79</v>
      </c>
      <c r="F24" s="152" t="s">
        <v>78</v>
      </c>
      <c r="G24" s="114"/>
      <c r="H24" s="151"/>
    </row>
    <row r="25" spans="1:8" ht="15" customHeight="1" x14ac:dyDescent="0.25">
      <c r="A25" s="81"/>
      <c r="B25" s="89"/>
      <c r="C25" s="91"/>
      <c r="D25" s="126"/>
      <c r="E25" s="127" t="s">
        <v>9</v>
      </c>
      <c r="F25" s="146" t="s">
        <v>13</v>
      </c>
      <c r="G25" s="114"/>
      <c r="H25" s="151"/>
    </row>
    <row r="26" spans="1:8" ht="15" customHeight="1" x14ac:dyDescent="0.25">
      <c r="A26" s="81"/>
      <c r="B26" s="89"/>
      <c r="C26" s="91"/>
      <c r="D26" s="126"/>
      <c r="E26" s="124" t="s">
        <v>80</v>
      </c>
      <c r="F26" s="152" t="s">
        <v>81</v>
      </c>
      <c r="G26" s="114"/>
      <c r="H26" s="151"/>
    </row>
    <row r="27" spans="1:8" ht="15" customHeight="1" x14ac:dyDescent="0.25">
      <c r="A27" s="81"/>
      <c r="B27" s="89"/>
      <c r="C27" s="91"/>
      <c r="D27" s="126"/>
      <c r="E27" s="127" t="s">
        <v>7</v>
      </c>
      <c r="F27" s="146" t="s">
        <v>11</v>
      </c>
      <c r="G27" s="114"/>
      <c r="H27" s="151"/>
    </row>
    <row r="28" spans="1:8" ht="15" customHeight="1" x14ac:dyDescent="0.25">
      <c r="A28" s="81"/>
      <c r="B28" s="89"/>
      <c r="C28" s="91"/>
      <c r="D28" s="126"/>
      <c r="E28" s="127" t="s">
        <v>8</v>
      </c>
      <c r="F28" s="146" t="s">
        <v>12</v>
      </c>
      <c r="G28" s="114"/>
      <c r="H28" s="151"/>
    </row>
    <row r="29" spans="1:8" ht="33" x14ac:dyDescent="0.25">
      <c r="A29" s="81"/>
      <c r="B29" s="89"/>
      <c r="C29" s="91"/>
      <c r="D29" s="126"/>
      <c r="E29" s="153" t="s">
        <v>82</v>
      </c>
      <c r="F29" s="152" t="s">
        <v>83</v>
      </c>
      <c r="G29" s="114"/>
      <c r="H29" s="151"/>
    </row>
    <row r="30" spans="1:8" ht="15" customHeight="1" x14ac:dyDescent="0.25">
      <c r="A30" s="81"/>
      <c r="B30" s="89"/>
      <c r="C30" s="91"/>
      <c r="D30" s="126"/>
      <c r="E30" s="153" t="s">
        <v>84</v>
      </c>
      <c r="F30" s="152" t="s">
        <v>85</v>
      </c>
      <c r="G30" s="114"/>
      <c r="H30" s="151"/>
    </row>
    <row r="31" spans="1:8" ht="17.25" thickBot="1" x14ac:dyDescent="0.3">
      <c r="A31" s="81"/>
      <c r="B31" s="154"/>
      <c r="C31" s="92"/>
      <c r="D31" s="155"/>
      <c r="E31" s="131" t="s">
        <v>86</v>
      </c>
      <c r="F31" s="130" t="s">
        <v>87</v>
      </c>
      <c r="G31" s="204"/>
      <c r="H31" s="151"/>
    </row>
    <row r="32" spans="1:8" s="17" customFormat="1" ht="35.1" customHeight="1" x14ac:dyDescent="0.25">
      <c r="A32" s="81"/>
      <c r="B32" s="93" t="s">
        <v>42</v>
      </c>
      <c r="C32" s="85">
        <v>58193.3</v>
      </c>
      <c r="D32" s="156" t="s">
        <v>69</v>
      </c>
      <c r="E32" s="157" t="s">
        <v>7</v>
      </c>
      <c r="F32" s="144" t="s">
        <v>11</v>
      </c>
      <c r="G32" s="200" t="s">
        <v>47</v>
      </c>
      <c r="H32" s="158"/>
    </row>
    <row r="33" spans="1:8" s="17" customFormat="1" ht="35.1" customHeight="1" x14ac:dyDescent="0.25">
      <c r="A33" s="81"/>
      <c r="B33" s="94"/>
      <c r="C33" s="86"/>
      <c r="D33" s="159"/>
      <c r="E33" s="127" t="s">
        <v>8</v>
      </c>
      <c r="F33" s="146" t="s">
        <v>12</v>
      </c>
      <c r="G33" s="201"/>
      <c r="H33" s="158"/>
    </row>
    <row r="34" spans="1:8" s="17" customFormat="1" ht="35.1" customHeight="1" x14ac:dyDescent="0.25">
      <c r="A34" s="81"/>
      <c r="B34" s="94"/>
      <c r="C34" s="86"/>
      <c r="D34" s="159"/>
      <c r="E34" s="127" t="s">
        <v>9</v>
      </c>
      <c r="F34" s="146" t="s">
        <v>13</v>
      </c>
      <c r="G34" s="201"/>
      <c r="H34" s="158"/>
    </row>
    <row r="35" spans="1:8" s="17" customFormat="1" ht="35.1" customHeight="1" thickBot="1" x14ac:dyDescent="0.3">
      <c r="A35" s="81"/>
      <c r="B35" s="95"/>
      <c r="C35" s="87"/>
      <c r="D35" s="160"/>
      <c r="E35" s="132" t="s">
        <v>10</v>
      </c>
      <c r="F35" s="148" t="s">
        <v>14</v>
      </c>
      <c r="G35" s="202"/>
      <c r="H35" s="158"/>
    </row>
    <row r="36" spans="1:8" ht="16.5" x14ac:dyDescent="0.3">
      <c r="A36" s="1"/>
      <c r="B36" s="8"/>
      <c r="C36" s="161"/>
      <c r="D36" s="9"/>
      <c r="E36" s="162"/>
      <c r="F36" s="162"/>
      <c r="G36" s="205"/>
      <c r="H36" s="163"/>
    </row>
    <row r="37" spans="1:8" ht="15.75" thickBot="1" x14ac:dyDescent="0.3">
      <c r="B37" s="125"/>
      <c r="C37" s="125"/>
      <c r="D37" s="125"/>
      <c r="E37" s="125"/>
      <c r="F37" s="125"/>
      <c r="G37" s="206"/>
      <c r="H37" s="164"/>
    </row>
    <row r="38" spans="1:8" ht="20.25" x14ac:dyDescent="0.25">
      <c r="B38" s="137" t="s">
        <v>60</v>
      </c>
      <c r="C38" s="138" t="s">
        <v>43</v>
      </c>
      <c r="D38" s="165" t="s">
        <v>1</v>
      </c>
      <c r="E38" s="140" t="s">
        <v>31</v>
      </c>
      <c r="F38" s="140" t="s">
        <v>0</v>
      </c>
      <c r="G38" s="141" t="s">
        <v>4</v>
      </c>
      <c r="H38" s="125"/>
    </row>
    <row r="39" spans="1:8" s="14" customFormat="1" ht="60" customHeight="1" x14ac:dyDescent="0.25">
      <c r="B39" s="166" t="s">
        <v>61</v>
      </c>
      <c r="C39" s="91">
        <v>171180</v>
      </c>
      <c r="D39" s="167" t="s">
        <v>73</v>
      </c>
      <c r="E39" s="168" t="s">
        <v>63</v>
      </c>
      <c r="F39" s="169" t="s">
        <v>11</v>
      </c>
      <c r="G39" s="207">
        <v>1</v>
      </c>
      <c r="H39" s="120"/>
    </row>
    <row r="40" spans="1:8" ht="60" customHeight="1" thickBot="1" x14ac:dyDescent="0.3">
      <c r="B40" s="170"/>
      <c r="C40" s="92"/>
      <c r="D40" s="171"/>
      <c r="E40" s="172" t="s">
        <v>64</v>
      </c>
      <c r="F40" s="173" t="s">
        <v>12</v>
      </c>
      <c r="G40" s="208"/>
      <c r="H40" s="125"/>
    </row>
    <row r="41" spans="1:8" x14ac:dyDescent="0.25">
      <c r="B41" s="125"/>
      <c r="C41" s="125"/>
      <c r="D41" s="125"/>
      <c r="E41" s="125"/>
      <c r="F41" s="125"/>
      <c r="G41" s="158"/>
      <c r="H41" s="125"/>
    </row>
    <row r="42" spans="1:8" ht="15.75" thickBot="1" x14ac:dyDescent="0.3">
      <c r="B42" s="125"/>
      <c r="C42" s="125"/>
      <c r="D42" s="125"/>
      <c r="E42" s="125"/>
      <c r="F42" s="125"/>
      <c r="G42" s="158"/>
      <c r="H42" s="125"/>
    </row>
    <row r="43" spans="1:8" ht="20.25" x14ac:dyDescent="0.25">
      <c r="B43" s="137" t="s">
        <v>45</v>
      </c>
      <c r="C43" s="174" t="s">
        <v>62</v>
      </c>
      <c r="D43" s="175"/>
      <c r="E43" s="140" t="s">
        <v>31</v>
      </c>
      <c r="F43" s="140" t="s">
        <v>0</v>
      </c>
      <c r="G43" s="141" t="s">
        <v>4</v>
      </c>
      <c r="H43" s="125"/>
    </row>
    <row r="44" spans="1:8" ht="45" x14ac:dyDescent="0.25">
      <c r="B44" s="80" t="s">
        <v>59</v>
      </c>
      <c r="C44" s="86">
        <v>24123</v>
      </c>
      <c r="D44" s="86"/>
      <c r="E44" s="176" t="s">
        <v>50</v>
      </c>
      <c r="F44" s="169" t="s">
        <v>52</v>
      </c>
      <c r="G44" s="209">
        <v>1</v>
      </c>
      <c r="H44" s="125"/>
    </row>
    <row r="45" spans="1:8" ht="45.75" thickBot="1" x14ac:dyDescent="0.3">
      <c r="B45" s="177" t="s">
        <v>66</v>
      </c>
      <c r="C45" s="178">
        <v>49782</v>
      </c>
      <c r="D45" s="178"/>
      <c r="E45" s="179" t="s">
        <v>50</v>
      </c>
      <c r="F45" s="173" t="s">
        <v>52</v>
      </c>
      <c r="G45" s="210">
        <v>1</v>
      </c>
      <c r="H45" s="125"/>
    </row>
    <row r="46" spans="1:8" ht="20.25" x14ac:dyDescent="0.25">
      <c r="B46" s="180"/>
      <c r="C46" s="125"/>
      <c r="D46" s="125"/>
      <c r="E46" s="125"/>
      <c r="F46" s="125"/>
      <c r="G46" s="158"/>
      <c r="H46" s="125"/>
    </row>
    <row r="47" spans="1:8" ht="21" thickBot="1" x14ac:dyDescent="0.35">
      <c r="B47" s="181" t="s">
        <v>48</v>
      </c>
      <c r="C47" s="181"/>
      <c r="D47" s="181"/>
      <c r="E47" s="181"/>
      <c r="F47" s="181"/>
      <c r="G47" s="158"/>
      <c r="H47" s="125"/>
    </row>
    <row r="48" spans="1:8" ht="16.5" x14ac:dyDescent="0.25">
      <c r="B48" s="182" t="s">
        <v>89</v>
      </c>
      <c r="C48" s="183" t="s">
        <v>49</v>
      </c>
      <c r="D48" s="184"/>
      <c r="E48" s="140" t="s">
        <v>31</v>
      </c>
      <c r="F48" s="185" t="s">
        <v>0</v>
      </c>
      <c r="G48" s="141" t="s">
        <v>68</v>
      </c>
      <c r="H48" s="125"/>
    </row>
    <row r="49" spans="1:8" ht="35.1" customHeight="1" x14ac:dyDescent="0.25">
      <c r="B49" s="186" t="s">
        <v>90</v>
      </c>
      <c r="C49" s="187" t="s">
        <v>54</v>
      </c>
      <c r="D49" s="187"/>
      <c r="E49" s="188" t="s">
        <v>55</v>
      </c>
      <c r="F49" s="189" t="s">
        <v>56</v>
      </c>
      <c r="G49" s="211" t="s">
        <v>65</v>
      </c>
      <c r="H49" s="125"/>
    </row>
    <row r="50" spans="1:8" ht="35.1" customHeight="1" thickBot="1" x14ac:dyDescent="0.35">
      <c r="B50" s="190"/>
      <c r="C50" s="191"/>
      <c r="D50" s="191"/>
      <c r="E50" s="192" t="s">
        <v>57</v>
      </c>
      <c r="F50" s="193" t="s">
        <v>58</v>
      </c>
      <c r="G50" s="202"/>
      <c r="H50" s="125"/>
    </row>
    <row r="51" spans="1:8" ht="15.75" thickBot="1" x14ac:dyDescent="0.3">
      <c r="B51" s="125"/>
      <c r="C51" s="125"/>
      <c r="D51" s="125"/>
      <c r="E51" s="125"/>
      <c r="F51" s="125"/>
      <c r="G51" s="158"/>
      <c r="H51" s="125"/>
    </row>
    <row r="52" spans="1:8" ht="16.5" x14ac:dyDescent="0.25">
      <c r="B52" s="194"/>
      <c r="C52" s="174" t="s">
        <v>62</v>
      </c>
      <c r="D52" s="175"/>
      <c r="E52" s="140" t="s">
        <v>31</v>
      </c>
      <c r="F52" s="140" t="s">
        <v>0</v>
      </c>
      <c r="G52" s="141" t="s">
        <v>68</v>
      </c>
      <c r="H52" s="125"/>
    </row>
    <row r="53" spans="1:8" ht="45.75" thickBot="1" x14ac:dyDescent="0.3">
      <c r="B53" s="34" t="s">
        <v>67</v>
      </c>
      <c r="C53" s="195">
        <f>+C45+C44</f>
        <v>73905</v>
      </c>
      <c r="D53" s="196"/>
      <c r="E53" s="179" t="s">
        <v>51</v>
      </c>
      <c r="F53" s="173" t="s">
        <v>53</v>
      </c>
      <c r="G53" s="210">
        <v>1</v>
      </c>
      <c r="H53" s="125"/>
    </row>
    <row r="54" spans="1:8" x14ac:dyDescent="0.25">
      <c r="B54" s="125"/>
      <c r="C54" s="125"/>
      <c r="D54" s="125"/>
      <c r="E54" s="125"/>
      <c r="F54" s="125"/>
      <c r="G54" s="125"/>
      <c r="H54" s="125"/>
    </row>
    <row r="55" spans="1:8" s="15" customFormat="1" ht="23.25" x14ac:dyDescent="0.35">
      <c r="B55" s="133" t="s">
        <v>40</v>
      </c>
      <c r="C55" s="134"/>
      <c r="D55" s="134"/>
      <c r="E55" s="134"/>
      <c r="F55" s="134"/>
      <c r="G55" s="134"/>
      <c r="H55" s="134"/>
    </row>
    <row r="56" spans="1:8" ht="16.5" x14ac:dyDescent="0.3">
      <c r="A56" s="1"/>
      <c r="B56" s="56"/>
      <c r="C56" s="135"/>
      <c r="D56" s="135"/>
      <c r="E56" s="56"/>
      <c r="F56" s="56"/>
      <c r="G56" s="56"/>
      <c r="H56" s="56"/>
    </row>
    <row r="57" spans="1:8" x14ac:dyDescent="0.25">
      <c r="B57" s="125"/>
      <c r="C57" s="125"/>
      <c r="D57" s="125"/>
      <c r="E57" s="125"/>
      <c r="F57" s="125"/>
      <c r="G57" s="125"/>
      <c r="H57" s="125"/>
    </row>
    <row r="58" spans="1:8" x14ac:dyDescent="0.25">
      <c r="B58" s="125"/>
      <c r="C58" s="125"/>
      <c r="D58" s="125"/>
      <c r="E58" s="125"/>
      <c r="F58" s="125"/>
      <c r="G58" s="125"/>
      <c r="H58" s="125"/>
    </row>
    <row r="59" spans="1:8" ht="21" customHeight="1" thickBot="1" x14ac:dyDescent="0.35">
      <c r="A59" s="1"/>
      <c r="B59" s="116" t="s">
        <v>3</v>
      </c>
      <c r="C59" s="116"/>
      <c r="D59" s="136"/>
      <c r="E59" s="136"/>
      <c r="F59" s="136"/>
      <c r="G59" s="136"/>
      <c r="H59" s="136"/>
    </row>
    <row r="60" spans="1:8" ht="21" thickBot="1" x14ac:dyDescent="0.3">
      <c r="A60" s="3"/>
      <c r="B60" s="137" t="s">
        <v>41</v>
      </c>
      <c r="C60" s="138" t="s">
        <v>43</v>
      </c>
      <c r="D60" s="139" t="s">
        <v>1</v>
      </c>
      <c r="E60" s="140" t="s">
        <v>31</v>
      </c>
      <c r="F60" s="140" t="s">
        <v>0</v>
      </c>
      <c r="G60" s="141" t="s">
        <v>4</v>
      </c>
      <c r="H60" s="125"/>
    </row>
    <row r="61" spans="1:8" ht="35.1" customHeight="1" x14ac:dyDescent="0.25">
      <c r="A61" s="81"/>
      <c r="B61" s="82" t="s">
        <v>32</v>
      </c>
      <c r="C61" s="85">
        <v>3753</v>
      </c>
      <c r="D61" s="142" t="s">
        <v>70</v>
      </c>
      <c r="E61" s="143" t="s">
        <v>7</v>
      </c>
      <c r="F61" s="144" t="s">
        <v>11</v>
      </c>
      <c r="G61" s="200">
        <v>1</v>
      </c>
      <c r="H61" s="125"/>
    </row>
    <row r="62" spans="1:8" ht="35.1" customHeight="1" x14ac:dyDescent="0.25">
      <c r="A62" s="81"/>
      <c r="B62" s="83"/>
      <c r="C62" s="86"/>
      <c r="D62" s="145"/>
      <c r="E62" s="124" t="s">
        <v>8</v>
      </c>
      <c r="F62" s="146" t="s">
        <v>12</v>
      </c>
      <c r="G62" s="201"/>
      <c r="H62" s="125"/>
    </row>
    <row r="63" spans="1:8" ht="35.1" customHeight="1" x14ac:dyDescent="0.25">
      <c r="A63" s="81"/>
      <c r="B63" s="83"/>
      <c r="C63" s="86"/>
      <c r="D63" s="145"/>
      <c r="E63" s="124" t="s">
        <v>9</v>
      </c>
      <c r="F63" s="146" t="s">
        <v>13</v>
      </c>
      <c r="G63" s="201"/>
      <c r="H63" s="125"/>
    </row>
    <row r="64" spans="1:8" ht="35.1" customHeight="1" thickBot="1" x14ac:dyDescent="0.3">
      <c r="A64" s="81"/>
      <c r="B64" s="84"/>
      <c r="C64" s="87"/>
      <c r="D64" s="147"/>
      <c r="E64" s="131" t="s">
        <v>10</v>
      </c>
      <c r="F64" s="148" t="s">
        <v>14</v>
      </c>
      <c r="G64" s="202"/>
      <c r="H64" s="125"/>
    </row>
    <row r="65" spans="1:8" s="17" customFormat="1" ht="35.1" customHeight="1" x14ac:dyDescent="0.25">
      <c r="A65" s="81"/>
      <c r="B65" s="93" t="s">
        <v>42</v>
      </c>
      <c r="C65" s="85">
        <f>1608+8992</f>
        <v>10600</v>
      </c>
      <c r="D65" s="156" t="s">
        <v>69</v>
      </c>
      <c r="E65" s="157" t="s">
        <v>7</v>
      </c>
      <c r="F65" s="144" t="s">
        <v>11</v>
      </c>
      <c r="G65" s="200" t="s">
        <v>47</v>
      </c>
      <c r="H65" s="158"/>
    </row>
    <row r="66" spans="1:8" s="17" customFormat="1" ht="35.1" customHeight="1" x14ac:dyDescent="0.25">
      <c r="A66" s="81"/>
      <c r="B66" s="94"/>
      <c r="C66" s="86"/>
      <c r="D66" s="159"/>
      <c r="E66" s="127" t="s">
        <v>8</v>
      </c>
      <c r="F66" s="146" t="s">
        <v>12</v>
      </c>
      <c r="G66" s="201"/>
      <c r="H66" s="158"/>
    </row>
    <row r="67" spans="1:8" s="17" customFormat="1" ht="35.1" customHeight="1" x14ac:dyDescent="0.25">
      <c r="A67" s="81"/>
      <c r="B67" s="94"/>
      <c r="C67" s="86"/>
      <c r="D67" s="159"/>
      <c r="E67" s="127" t="s">
        <v>9</v>
      </c>
      <c r="F67" s="146" t="s">
        <v>13</v>
      </c>
      <c r="G67" s="201"/>
      <c r="H67" s="158"/>
    </row>
    <row r="68" spans="1:8" s="17" customFormat="1" ht="35.1" customHeight="1" thickBot="1" x14ac:dyDescent="0.3">
      <c r="A68" s="81"/>
      <c r="B68" s="95"/>
      <c r="C68" s="87"/>
      <c r="D68" s="160"/>
      <c r="E68" s="132" t="s">
        <v>10</v>
      </c>
      <c r="F68" s="148" t="s">
        <v>14</v>
      </c>
      <c r="G68" s="202"/>
      <c r="H68" s="158"/>
    </row>
    <row r="69" spans="1:8" ht="16.5" x14ac:dyDescent="0.3">
      <c r="A69" s="1"/>
      <c r="B69" s="8"/>
      <c r="C69" s="161"/>
      <c r="D69" s="9"/>
      <c r="E69" s="162"/>
      <c r="F69" s="162"/>
      <c r="G69" s="205"/>
      <c r="H69" s="163"/>
    </row>
    <row r="70" spans="1:8" ht="15.75" thickBot="1" x14ac:dyDescent="0.3">
      <c r="B70" s="125"/>
      <c r="C70" s="125"/>
      <c r="D70" s="125"/>
      <c r="E70" s="125"/>
      <c r="F70" s="125"/>
      <c r="G70" s="206"/>
      <c r="H70" s="164"/>
    </row>
    <row r="71" spans="1:8" ht="20.25" x14ac:dyDescent="0.25">
      <c r="B71" s="137" t="s">
        <v>45</v>
      </c>
      <c r="C71" s="174" t="s">
        <v>62</v>
      </c>
      <c r="D71" s="175"/>
      <c r="E71" s="140" t="s">
        <v>31</v>
      </c>
      <c r="F71" s="140" t="s">
        <v>0</v>
      </c>
      <c r="G71" s="141" t="s">
        <v>4</v>
      </c>
      <c r="H71" s="125"/>
    </row>
    <row r="72" spans="1:8" ht="45" x14ac:dyDescent="0.25">
      <c r="B72" s="80" t="s">
        <v>59</v>
      </c>
      <c r="C72" s="86">
        <v>11535</v>
      </c>
      <c r="D72" s="86"/>
      <c r="E72" s="176" t="s">
        <v>50</v>
      </c>
      <c r="F72" s="169" t="s">
        <v>52</v>
      </c>
      <c r="G72" s="209">
        <v>1</v>
      </c>
      <c r="H72" s="125"/>
    </row>
    <row r="73" spans="1:8" ht="45.75" thickBot="1" x14ac:dyDescent="0.3">
      <c r="B73" s="177" t="s">
        <v>66</v>
      </c>
      <c r="C73" s="178">
        <v>64078</v>
      </c>
      <c r="D73" s="178"/>
      <c r="E73" s="179" t="s">
        <v>50</v>
      </c>
      <c r="F73" s="173" t="s">
        <v>52</v>
      </c>
      <c r="G73" s="210">
        <v>1</v>
      </c>
      <c r="H73" s="125"/>
    </row>
    <row r="74" spans="1:8" ht="20.25" x14ac:dyDescent="0.25">
      <c r="B74" s="180"/>
      <c r="C74" s="125"/>
      <c r="D74" s="125"/>
      <c r="E74" s="125"/>
      <c r="F74" s="125"/>
      <c r="G74" s="158"/>
      <c r="H74" s="125"/>
    </row>
    <row r="75" spans="1:8" ht="21" thickBot="1" x14ac:dyDescent="0.35">
      <c r="B75" s="181" t="s">
        <v>48</v>
      </c>
      <c r="C75" s="181"/>
      <c r="D75" s="181"/>
      <c r="E75" s="181"/>
      <c r="F75" s="181"/>
      <c r="G75" s="158"/>
      <c r="H75" s="125"/>
    </row>
    <row r="76" spans="1:8" ht="16.5" x14ac:dyDescent="0.25">
      <c r="B76" s="182" t="s">
        <v>89</v>
      </c>
      <c r="C76" s="183" t="s">
        <v>49</v>
      </c>
      <c r="D76" s="184"/>
      <c r="E76" s="140" t="s">
        <v>31</v>
      </c>
      <c r="F76" s="185" t="s">
        <v>0</v>
      </c>
      <c r="G76" s="141" t="s">
        <v>68</v>
      </c>
      <c r="H76" s="125"/>
    </row>
    <row r="77" spans="1:8" ht="35.1" customHeight="1" x14ac:dyDescent="0.25">
      <c r="B77" s="186" t="s">
        <v>90</v>
      </c>
      <c r="C77" s="187" t="s">
        <v>54</v>
      </c>
      <c r="D77" s="187"/>
      <c r="E77" s="188" t="s">
        <v>55</v>
      </c>
      <c r="F77" s="189" t="s">
        <v>56</v>
      </c>
      <c r="G77" s="211" t="s">
        <v>65</v>
      </c>
      <c r="H77" s="125"/>
    </row>
    <row r="78" spans="1:8" ht="35.1" customHeight="1" thickBot="1" x14ac:dyDescent="0.35">
      <c r="B78" s="190"/>
      <c r="C78" s="191"/>
      <c r="D78" s="191"/>
      <c r="E78" s="192" t="s">
        <v>57</v>
      </c>
      <c r="F78" s="193" t="s">
        <v>58</v>
      </c>
      <c r="G78" s="202"/>
      <c r="H78" s="125"/>
    </row>
    <row r="79" spans="1:8" ht="15.75" thickBot="1" x14ac:dyDescent="0.3">
      <c r="B79" s="125"/>
      <c r="C79" s="125"/>
      <c r="D79" s="125"/>
      <c r="E79" s="125"/>
      <c r="F79" s="125"/>
      <c r="G79" s="158"/>
      <c r="H79" s="125"/>
    </row>
    <row r="80" spans="1:8" ht="16.5" x14ac:dyDescent="0.25">
      <c r="B80" s="194"/>
      <c r="C80" s="174" t="s">
        <v>62</v>
      </c>
      <c r="D80" s="175"/>
      <c r="E80" s="140" t="s">
        <v>31</v>
      </c>
      <c r="F80" s="140" t="s">
        <v>0</v>
      </c>
      <c r="G80" s="141" t="s">
        <v>68</v>
      </c>
      <c r="H80" s="125"/>
    </row>
    <row r="81" spans="2:8" ht="35.1" customHeight="1" thickBot="1" x14ac:dyDescent="0.3">
      <c r="B81" s="34" t="s">
        <v>67</v>
      </c>
      <c r="C81" s="197">
        <f>+C73+C72</f>
        <v>75613</v>
      </c>
      <c r="D81" s="198"/>
      <c r="E81" s="179" t="s">
        <v>51</v>
      </c>
      <c r="F81" s="173" t="s">
        <v>53</v>
      </c>
      <c r="G81" s="210">
        <v>1</v>
      </c>
      <c r="H81" s="125"/>
    </row>
    <row r="82" spans="2:8" x14ac:dyDescent="0.25">
      <c r="B82" s="125"/>
      <c r="C82" s="125"/>
      <c r="D82" s="125"/>
      <c r="E82" s="125"/>
      <c r="F82" s="125"/>
      <c r="G82" s="125"/>
      <c r="H82" s="125"/>
    </row>
    <row r="83" spans="2:8" x14ac:dyDescent="0.25">
      <c r="B83" s="125"/>
      <c r="C83" s="125"/>
      <c r="D83" s="125"/>
      <c r="E83" s="125"/>
      <c r="F83" s="125"/>
      <c r="G83" s="125"/>
      <c r="H83" s="125"/>
    </row>
    <row r="84" spans="2:8" x14ac:dyDescent="0.25">
      <c r="B84" s="125"/>
      <c r="C84" s="125"/>
      <c r="D84" s="125"/>
      <c r="E84" s="125"/>
      <c r="F84" s="125"/>
      <c r="G84" s="125"/>
      <c r="H84" s="125"/>
    </row>
    <row r="85" spans="2:8" x14ac:dyDescent="0.25">
      <c r="B85" s="125"/>
      <c r="C85" s="125"/>
      <c r="D85" s="125"/>
      <c r="E85" s="125"/>
      <c r="F85" s="125"/>
      <c r="G85" s="125"/>
      <c r="H85" s="125"/>
    </row>
    <row r="86" spans="2:8" x14ac:dyDescent="0.25">
      <c r="B86" s="125"/>
      <c r="C86" s="125"/>
      <c r="D86" s="125"/>
      <c r="E86" s="125"/>
      <c r="F86" s="125"/>
      <c r="G86" s="125"/>
      <c r="H86" s="125"/>
    </row>
    <row r="87" spans="2:8" x14ac:dyDescent="0.25">
      <c r="B87" s="125"/>
      <c r="C87" s="125"/>
      <c r="D87" s="125"/>
      <c r="E87" s="125"/>
      <c r="F87" s="125"/>
      <c r="G87" s="125"/>
      <c r="H87" s="125"/>
    </row>
    <row r="88" spans="2:8" x14ac:dyDescent="0.25">
      <c r="B88" s="125"/>
      <c r="C88" s="125"/>
      <c r="D88" s="125"/>
      <c r="E88" s="125"/>
      <c r="F88" s="125"/>
      <c r="G88" s="125"/>
      <c r="H88" s="125"/>
    </row>
  </sheetData>
  <mergeCells count="58">
    <mergeCell ref="G77:G78"/>
    <mergeCell ref="C80:D80"/>
    <mergeCell ref="C81:D81"/>
    <mergeCell ref="C72:D72"/>
    <mergeCell ref="C73:D73"/>
    <mergeCell ref="B75:F75"/>
    <mergeCell ref="C76:D76"/>
    <mergeCell ref="B77:B78"/>
    <mergeCell ref="C77:D78"/>
    <mergeCell ref="C71:D71"/>
    <mergeCell ref="A65:A68"/>
    <mergeCell ref="B65:B68"/>
    <mergeCell ref="C65:C68"/>
    <mergeCell ref="D65:D68"/>
    <mergeCell ref="G65:G68"/>
    <mergeCell ref="C53:D53"/>
    <mergeCell ref="D59:H59"/>
    <mergeCell ref="A61:A64"/>
    <mergeCell ref="B61:B64"/>
    <mergeCell ref="C61:C64"/>
    <mergeCell ref="D61:D64"/>
    <mergeCell ref="G61:G64"/>
    <mergeCell ref="C44:D44"/>
    <mergeCell ref="C45:D45"/>
    <mergeCell ref="C48:D48"/>
    <mergeCell ref="C52:D52"/>
    <mergeCell ref="C49:D50"/>
    <mergeCell ref="G49:G50"/>
    <mergeCell ref="G39:G40"/>
    <mergeCell ref="B49:B50"/>
    <mergeCell ref="F10:F11"/>
    <mergeCell ref="D23:D31"/>
    <mergeCell ref="D17:H17"/>
    <mergeCell ref="G19:G22"/>
    <mergeCell ref="D19:D22"/>
    <mergeCell ref="D32:D35"/>
    <mergeCell ref="G32:G35"/>
    <mergeCell ref="B47:F47"/>
    <mergeCell ref="B39:B40"/>
    <mergeCell ref="C39:C40"/>
    <mergeCell ref="D39:D40"/>
    <mergeCell ref="G23:G31"/>
    <mergeCell ref="C43:D43"/>
    <mergeCell ref="A4:A12"/>
    <mergeCell ref="B4:B9"/>
    <mergeCell ref="C4:C5"/>
    <mergeCell ref="C6:C9"/>
    <mergeCell ref="F6:F9"/>
    <mergeCell ref="B10:B12"/>
    <mergeCell ref="C10:C11"/>
    <mergeCell ref="A19:A22"/>
    <mergeCell ref="B19:B22"/>
    <mergeCell ref="C19:C22"/>
    <mergeCell ref="A23:A35"/>
    <mergeCell ref="B23:B31"/>
    <mergeCell ref="C23:C31"/>
    <mergeCell ref="B32:B35"/>
    <mergeCell ref="C32:C35"/>
  </mergeCells>
  <pageMargins left="0.23622047244094491" right="0.23622047244094491" top="0.74803149606299213" bottom="0.74803149606299213" header="0.31496062992125984" footer="0.31496062992125984"/>
  <pageSetup paperSize="8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D4A82-F576-46AD-9D24-B2B43B8938B0}">
  <dimension ref="A1:F117"/>
  <sheetViews>
    <sheetView showGridLines="0" tabSelected="1" zoomScale="85" zoomScaleNormal="85" workbookViewId="0">
      <selection activeCell="A71" sqref="A71:F118"/>
    </sheetView>
  </sheetViews>
  <sheetFormatPr baseColWidth="10" defaultRowHeight="16.5" x14ac:dyDescent="0.3"/>
  <cols>
    <col min="1" max="1" width="63.42578125" style="1" bestFit="1" customWidth="1"/>
    <col min="2" max="2" width="54.28515625" style="1" customWidth="1"/>
    <col min="3" max="3" width="14.7109375" style="1" bestFit="1" customWidth="1"/>
    <col min="4" max="4" width="21.28515625" style="1" bestFit="1" customWidth="1"/>
    <col min="5" max="5" width="13.28515625" style="1" bestFit="1" customWidth="1"/>
    <col min="6" max="16384" width="11.42578125" style="1"/>
  </cols>
  <sheetData>
    <row r="1" spans="1:6" s="55" customFormat="1" ht="20.25" x14ac:dyDescent="0.3">
      <c r="A1" s="79" t="s">
        <v>35</v>
      </c>
      <c r="B1" s="77"/>
      <c r="C1" s="77"/>
      <c r="D1" s="77"/>
      <c r="E1" s="77"/>
      <c r="F1" s="54"/>
    </row>
    <row r="3" spans="1:6" x14ac:dyDescent="0.3">
      <c r="A3" s="56"/>
      <c r="C3" s="22" t="s">
        <v>2</v>
      </c>
      <c r="D3" s="22" t="s">
        <v>36</v>
      </c>
      <c r="E3" s="22" t="s">
        <v>34</v>
      </c>
    </row>
    <row r="4" spans="1:6" ht="18.75" x14ac:dyDescent="0.3">
      <c r="A4" s="40" t="s">
        <v>38</v>
      </c>
      <c r="B4" s="41"/>
      <c r="C4" s="57" t="s">
        <v>37</v>
      </c>
      <c r="D4" s="57"/>
      <c r="E4" s="57"/>
    </row>
    <row r="6" spans="1:6" x14ac:dyDescent="0.3">
      <c r="D6" s="74" t="s">
        <v>97</v>
      </c>
      <c r="E6" s="58">
        <f>+E4</f>
        <v>0</v>
      </c>
    </row>
    <row r="7" spans="1:6" x14ac:dyDescent="0.3">
      <c r="E7" s="7"/>
    </row>
    <row r="8" spans="1:6" ht="20.25" x14ac:dyDescent="0.3">
      <c r="A8" s="39" t="s">
        <v>6</v>
      </c>
      <c r="C8" s="21"/>
      <c r="D8" s="21"/>
      <c r="E8" s="21"/>
    </row>
    <row r="9" spans="1:6" s="3" customFormat="1" x14ac:dyDescent="0.25">
      <c r="A9" s="22" t="s">
        <v>31</v>
      </c>
      <c r="B9" s="22" t="s">
        <v>0</v>
      </c>
      <c r="C9" s="22" t="s">
        <v>91</v>
      </c>
      <c r="D9" s="22" t="s">
        <v>36</v>
      </c>
      <c r="E9" s="22" t="s">
        <v>34</v>
      </c>
    </row>
    <row r="10" spans="1:6" ht="16.5" customHeight="1" x14ac:dyDescent="0.3">
      <c r="A10" s="42" t="s">
        <v>17</v>
      </c>
      <c r="B10" s="4" t="s">
        <v>33</v>
      </c>
      <c r="C10" s="146">
        <v>1</v>
      </c>
      <c r="D10" s="57"/>
      <c r="E10" s="59"/>
    </row>
    <row r="11" spans="1:6" x14ac:dyDescent="0.3">
      <c r="A11" s="42" t="s">
        <v>19</v>
      </c>
      <c r="B11" s="4" t="s">
        <v>20</v>
      </c>
      <c r="C11" s="146">
        <v>1</v>
      </c>
      <c r="D11" s="57"/>
      <c r="E11" s="59"/>
    </row>
    <row r="12" spans="1:6" ht="16.5" customHeight="1" x14ac:dyDescent="0.3">
      <c r="A12" s="42" t="s">
        <v>28</v>
      </c>
      <c r="B12" s="16" t="s">
        <v>21</v>
      </c>
      <c r="C12" s="199">
        <v>1</v>
      </c>
      <c r="D12" s="57"/>
      <c r="E12" s="59"/>
    </row>
    <row r="13" spans="1:6" x14ac:dyDescent="0.3">
      <c r="A13" s="42" t="s">
        <v>22</v>
      </c>
      <c r="B13" s="16" t="s">
        <v>23</v>
      </c>
      <c r="C13" s="199"/>
      <c r="D13" s="57"/>
      <c r="E13" s="59"/>
    </row>
    <row r="14" spans="1:6" x14ac:dyDescent="0.3">
      <c r="A14" s="42" t="s">
        <v>24</v>
      </c>
      <c r="B14" s="16" t="s">
        <v>25</v>
      </c>
      <c r="C14" s="199"/>
      <c r="D14" s="57"/>
      <c r="E14" s="59"/>
    </row>
    <row r="15" spans="1:6" x14ac:dyDescent="0.3">
      <c r="A15" s="42" t="s">
        <v>26</v>
      </c>
      <c r="B15" s="16" t="s">
        <v>27</v>
      </c>
      <c r="C15" s="199"/>
      <c r="D15" s="57"/>
      <c r="E15" s="59"/>
    </row>
    <row r="17" spans="1:6" x14ac:dyDescent="0.3">
      <c r="D17" s="74" t="s">
        <v>98</v>
      </c>
      <c r="E17" s="58">
        <f>+SUM(E10:E15)</f>
        <v>0</v>
      </c>
    </row>
    <row r="19" spans="1:6" s="60" customFormat="1" x14ac:dyDescent="0.35">
      <c r="A19" s="78" t="s">
        <v>39</v>
      </c>
    </row>
    <row r="20" spans="1:6" x14ac:dyDescent="0.3">
      <c r="C20" s="2"/>
      <c r="D20" s="2"/>
    </row>
    <row r="21" spans="1:6" ht="21" customHeight="1" x14ac:dyDescent="0.3">
      <c r="A21" s="21" t="s">
        <v>3</v>
      </c>
      <c r="C21" s="5"/>
      <c r="D21" s="97"/>
      <c r="E21" s="97"/>
      <c r="F21" s="97"/>
    </row>
    <row r="22" spans="1:6" ht="20.25" x14ac:dyDescent="0.3">
      <c r="A22" s="21"/>
      <c r="C22" s="5"/>
      <c r="D22" s="24"/>
      <c r="E22" s="24"/>
      <c r="F22" s="24"/>
    </row>
    <row r="23" spans="1:6" ht="21" customHeight="1" x14ac:dyDescent="0.3">
      <c r="A23" s="37" t="s">
        <v>41</v>
      </c>
      <c r="C23" s="5"/>
      <c r="D23" s="24"/>
      <c r="E23" s="24"/>
      <c r="F23" s="24"/>
    </row>
    <row r="24" spans="1:6" ht="19.5" thickBot="1" x14ac:dyDescent="0.35">
      <c r="A24" s="101" t="s">
        <v>92</v>
      </c>
      <c r="B24" s="101"/>
      <c r="C24" s="101"/>
      <c r="D24" s="101"/>
      <c r="E24" s="101"/>
      <c r="F24" s="24"/>
    </row>
    <row r="25" spans="1:6" x14ac:dyDescent="0.3">
      <c r="A25" s="10" t="s">
        <v>31</v>
      </c>
      <c r="B25" s="6" t="s">
        <v>0</v>
      </c>
      <c r="C25" s="20" t="s">
        <v>91</v>
      </c>
      <c r="D25" s="20" t="s">
        <v>36</v>
      </c>
      <c r="E25" s="44" t="s">
        <v>34</v>
      </c>
    </row>
    <row r="26" spans="1:6" x14ac:dyDescent="0.3">
      <c r="A26" s="42" t="s">
        <v>7</v>
      </c>
      <c r="B26" s="26" t="s">
        <v>11</v>
      </c>
      <c r="C26" s="26">
        <v>4</v>
      </c>
      <c r="D26" s="58"/>
      <c r="E26" s="61"/>
    </row>
    <row r="27" spans="1:6" x14ac:dyDescent="0.3">
      <c r="A27" s="42" t="s">
        <v>8</v>
      </c>
      <c r="B27" s="26" t="s">
        <v>12</v>
      </c>
      <c r="C27" s="26">
        <v>4</v>
      </c>
      <c r="D27" s="58"/>
      <c r="E27" s="61"/>
    </row>
    <row r="28" spans="1:6" x14ac:dyDescent="0.3">
      <c r="A28" s="42" t="s">
        <v>9</v>
      </c>
      <c r="B28" s="26" t="s">
        <v>13</v>
      </c>
      <c r="C28" s="26">
        <v>4</v>
      </c>
      <c r="D28" s="58"/>
      <c r="E28" s="61"/>
    </row>
    <row r="29" spans="1:6" ht="17.25" thickBot="1" x14ac:dyDescent="0.35">
      <c r="A29" s="43" t="s">
        <v>10</v>
      </c>
      <c r="B29" s="27" t="s">
        <v>14</v>
      </c>
      <c r="C29" s="27">
        <v>4</v>
      </c>
      <c r="D29" s="62"/>
      <c r="E29" s="63"/>
    </row>
    <row r="30" spans="1:6" ht="17.25" customHeight="1" thickBot="1" x14ac:dyDescent="0.35">
      <c r="A30" s="102" t="s">
        <v>93</v>
      </c>
      <c r="B30" s="102"/>
      <c r="C30" s="102"/>
      <c r="D30" s="102"/>
      <c r="E30" s="102"/>
    </row>
    <row r="31" spans="1:6" x14ac:dyDescent="0.3">
      <c r="A31" s="10" t="s">
        <v>31</v>
      </c>
      <c r="B31" s="6" t="s">
        <v>0</v>
      </c>
      <c r="C31" s="20" t="s">
        <v>91</v>
      </c>
      <c r="D31" s="20" t="s">
        <v>36</v>
      </c>
      <c r="E31" s="44" t="s">
        <v>34</v>
      </c>
    </row>
    <row r="32" spans="1:6" ht="15" customHeight="1" x14ac:dyDescent="0.3">
      <c r="A32" s="42" t="s">
        <v>71</v>
      </c>
      <c r="B32" s="64" t="s">
        <v>72</v>
      </c>
      <c r="C32" s="64">
        <v>20</v>
      </c>
      <c r="D32" s="58"/>
      <c r="E32" s="61"/>
    </row>
    <row r="33" spans="1:6" ht="15" customHeight="1" x14ac:dyDescent="0.3">
      <c r="A33" s="42" t="s">
        <v>79</v>
      </c>
      <c r="B33" s="31" t="s">
        <v>78</v>
      </c>
      <c r="C33" s="31">
        <v>20</v>
      </c>
      <c r="D33" s="58"/>
      <c r="E33" s="61"/>
    </row>
    <row r="34" spans="1:6" ht="15" customHeight="1" x14ac:dyDescent="0.3">
      <c r="A34" s="45" t="s">
        <v>9</v>
      </c>
      <c r="B34" s="26" t="s">
        <v>13</v>
      </c>
      <c r="C34" s="26">
        <v>20</v>
      </c>
      <c r="D34" s="58"/>
      <c r="E34" s="61"/>
    </row>
    <row r="35" spans="1:6" ht="15" customHeight="1" x14ac:dyDescent="0.3">
      <c r="A35" s="42" t="s">
        <v>80</v>
      </c>
      <c r="B35" s="31" t="s">
        <v>81</v>
      </c>
      <c r="C35" s="31">
        <v>20</v>
      </c>
      <c r="D35" s="58"/>
      <c r="E35" s="61"/>
    </row>
    <row r="36" spans="1:6" ht="15" customHeight="1" x14ac:dyDescent="0.3">
      <c r="A36" s="45" t="s">
        <v>7</v>
      </c>
      <c r="B36" s="26" t="s">
        <v>11</v>
      </c>
      <c r="C36" s="26">
        <v>20</v>
      </c>
      <c r="D36" s="58"/>
      <c r="E36" s="61"/>
    </row>
    <row r="37" spans="1:6" ht="15" customHeight="1" x14ac:dyDescent="0.3">
      <c r="A37" s="45" t="s">
        <v>8</v>
      </c>
      <c r="B37" s="26" t="s">
        <v>12</v>
      </c>
      <c r="C37" s="26">
        <v>20</v>
      </c>
      <c r="D37" s="58"/>
      <c r="E37" s="61"/>
    </row>
    <row r="38" spans="1:6" ht="33" x14ac:dyDescent="0.3">
      <c r="A38" s="46" t="s">
        <v>82</v>
      </c>
      <c r="B38" s="31" t="s">
        <v>83</v>
      </c>
      <c r="C38" s="31">
        <v>20</v>
      </c>
      <c r="D38" s="58"/>
      <c r="E38" s="61"/>
    </row>
    <row r="39" spans="1:6" ht="15" customHeight="1" x14ac:dyDescent="0.3">
      <c r="A39" s="46" t="s">
        <v>84</v>
      </c>
      <c r="B39" s="31" t="s">
        <v>85</v>
      </c>
      <c r="C39" s="31">
        <v>20</v>
      </c>
      <c r="D39" s="58"/>
      <c r="E39" s="61"/>
    </row>
    <row r="40" spans="1:6" ht="17.25" thickBot="1" x14ac:dyDescent="0.35">
      <c r="A40" s="43" t="s">
        <v>86</v>
      </c>
      <c r="B40" s="30" t="s">
        <v>87</v>
      </c>
      <c r="C40" s="30">
        <v>20</v>
      </c>
      <c r="D40" s="62"/>
      <c r="E40" s="63"/>
    </row>
    <row r="41" spans="1:6" ht="17.25" customHeight="1" thickBot="1" x14ac:dyDescent="0.35">
      <c r="A41" s="100" t="s">
        <v>94</v>
      </c>
      <c r="B41" s="100"/>
      <c r="C41" s="100"/>
      <c r="D41" s="100"/>
      <c r="E41" s="100"/>
    </row>
    <row r="42" spans="1:6" x14ac:dyDescent="0.3">
      <c r="A42" s="10" t="s">
        <v>31</v>
      </c>
      <c r="B42" s="6" t="s">
        <v>0</v>
      </c>
      <c r="C42" s="20" t="s">
        <v>91</v>
      </c>
      <c r="D42" s="20" t="s">
        <v>36</v>
      </c>
      <c r="E42" s="44" t="s">
        <v>34</v>
      </c>
    </row>
    <row r="43" spans="1:6" s="67" customFormat="1" ht="16.5" customHeight="1" x14ac:dyDescent="0.3">
      <c r="A43" s="45" t="s">
        <v>7</v>
      </c>
      <c r="B43" s="26" t="s">
        <v>11</v>
      </c>
      <c r="C43" s="64">
        <v>13</v>
      </c>
      <c r="D43" s="65"/>
      <c r="E43" s="66"/>
    </row>
    <row r="44" spans="1:6" s="67" customFormat="1" x14ac:dyDescent="0.3">
      <c r="A44" s="45" t="s">
        <v>8</v>
      </c>
      <c r="B44" s="26" t="s">
        <v>12</v>
      </c>
      <c r="C44" s="31">
        <v>13</v>
      </c>
      <c r="D44" s="65"/>
      <c r="E44" s="66"/>
    </row>
    <row r="45" spans="1:6" s="67" customFormat="1" x14ac:dyDescent="0.3">
      <c r="A45" s="45" t="s">
        <v>9</v>
      </c>
      <c r="B45" s="26" t="s">
        <v>13</v>
      </c>
      <c r="C45" s="26">
        <v>13</v>
      </c>
      <c r="D45" s="65"/>
      <c r="E45" s="66"/>
    </row>
    <row r="46" spans="1:6" s="67" customFormat="1" ht="17.25" thickBot="1" x14ac:dyDescent="0.35">
      <c r="A46" s="47" t="s">
        <v>10</v>
      </c>
      <c r="B46" s="27" t="s">
        <v>14</v>
      </c>
      <c r="C46" s="30">
        <v>13</v>
      </c>
      <c r="D46" s="68"/>
      <c r="E46" s="69"/>
    </row>
    <row r="47" spans="1:6" x14ac:dyDescent="0.3">
      <c r="B47" s="8"/>
      <c r="C47" s="11"/>
      <c r="D47" s="9"/>
      <c r="E47" s="7"/>
      <c r="F47" s="7"/>
    </row>
    <row r="48" spans="1:6" ht="20.25" x14ac:dyDescent="0.3">
      <c r="A48" s="48" t="s">
        <v>60</v>
      </c>
      <c r="B48" s="18"/>
      <c r="C48" s="38"/>
    </row>
    <row r="49" spans="1:6" ht="17.25" thickBot="1" x14ac:dyDescent="0.35">
      <c r="A49" s="99" t="s">
        <v>95</v>
      </c>
      <c r="B49" s="99"/>
      <c r="C49" s="99"/>
      <c r="D49" s="99"/>
      <c r="E49" s="99"/>
    </row>
    <row r="50" spans="1:6" s="3" customFormat="1" x14ac:dyDescent="0.25">
      <c r="A50" s="10" t="s">
        <v>31</v>
      </c>
      <c r="B50" s="6" t="s">
        <v>0</v>
      </c>
      <c r="C50" s="20" t="s">
        <v>91</v>
      </c>
      <c r="D50" s="20" t="s">
        <v>36</v>
      </c>
      <c r="E50" s="44" t="s">
        <v>34</v>
      </c>
    </row>
    <row r="51" spans="1:6" ht="20.100000000000001" customHeight="1" x14ac:dyDescent="0.3">
      <c r="A51" s="42" t="s">
        <v>63</v>
      </c>
      <c r="B51" s="23" t="s">
        <v>11</v>
      </c>
      <c r="C51" s="64">
        <v>28</v>
      </c>
      <c r="D51" s="58"/>
      <c r="E51" s="61"/>
    </row>
    <row r="52" spans="1:6" ht="20.100000000000001" customHeight="1" thickBot="1" x14ac:dyDescent="0.35">
      <c r="A52" s="43" t="s">
        <v>64</v>
      </c>
      <c r="B52" s="13" t="s">
        <v>12</v>
      </c>
      <c r="C52" s="75">
        <v>28</v>
      </c>
      <c r="D52" s="62"/>
      <c r="E52" s="63"/>
    </row>
    <row r="53" spans="1:6" ht="17.25" thickBot="1" x14ac:dyDescent="0.35"/>
    <row r="54" spans="1:6" ht="21" thickBot="1" x14ac:dyDescent="0.35">
      <c r="A54" s="36" t="s">
        <v>45</v>
      </c>
      <c r="C54" s="103"/>
      <c r="D54" s="103"/>
    </row>
    <row r="55" spans="1:6" x14ac:dyDescent="0.3">
      <c r="A55" s="6" t="s">
        <v>31</v>
      </c>
      <c r="B55" s="35" t="s">
        <v>0</v>
      </c>
      <c r="C55" s="20" t="s">
        <v>91</v>
      </c>
      <c r="D55" s="20" t="s">
        <v>36</v>
      </c>
      <c r="E55" s="44" t="s">
        <v>34</v>
      </c>
    </row>
    <row r="56" spans="1:6" ht="49.5" x14ac:dyDescent="0.3">
      <c r="A56" s="28" t="s">
        <v>101</v>
      </c>
      <c r="B56" s="70" t="s">
        <v>52</v>
      </c>
      <c r="C56" s="23">
        <v>4</v>
      </c>
      <c r="D56" s="58"/>
      <c r="E56" s="61"/>
    </row>
    <row r="57" spans="1:6" ht="50.25" thickBot="1" x14ac:dyDescent="0.35">
      <c r="A57" s="76" t="s">
        <v>102</v>
      </c>
      <c r="B57" s="13" t="s">
        <v>52</v>
      </c>
      <c r="C57" s="13">
        <v>8</v>
      </c>
      <c r="D57" s="62"/>
      <c r="E57" s="63"/>
    </row>
    <row r="58" spans="1:6" x14ac:dyDescent="0.3">
      <c r="B58" s="71"/>
      <c r="C58" s="12"/>
      <c r="F58" s="7"/>
    </row>
    <row r="59" spans="1:6" ht="20.25" x14ac:dyDescent="0.3">
      <c r="A59" s="98" t="s">
        <v>48</v>
      </c>
      <c r="B59" s="98"/>
      <c r="C59" s="98"/>
      <c r="D59" s="98"/>
      <c r="E59" s="98"/>
      <c r="F59" s="22"/>
    </row>
    <row r="60" spans="1:6" ht="20.25" x14ac:dyDescent="0.3">
      <c r="A60" s="25"/>
      <c r="B60" s="25"/>
      <c r="C60" s="25"/>
      <c r="D60" s="25"/>
      <c r="E60" s="25"/>
      <c r="F60" s="22"/>
    </row>
    <row r="61" spans="1:6" ht="17.25" thickBot="1" x14ac:dyDescent="0.35">
      <c r="A61" s="99" t="s">
        <v>90</v>
      </c>
      <c r="B61" s="99"/>
      <c r="C61" s="99"/>
      <c r="D61" s="99"/>
      <c r="E61" s="99"/>
      <c r="F61" s="22"/>
    </row>
    <row r="62" spans="1:6" x14ac:dyDescent="0.3">
      <c r="A62" s="10" t="s">
        <v>31</v>
      </c>
      <c r="B62" s="35" t="s">
        <v>0</v>
      </c>
      <c r="C62" s="20" t="s">
        <v>91</v>
      </c>
      <c r="D62" s="20" t="s">
        <v>36</v>
      </c>
      <c r="E62" s="44" t="s">
        <v>34</v>
      </c>
      <c r="F62" s="49"/>
    </row>
    <row r="63" spans="1:6" x14ac:dyDescent="0.3">
      <c r="A63" s="51" t="s">
        <v>55</v>
      </c>
      <c r="B63" s="32" t="s">
        <v>56</v>
      </c>
      <c r="C63" s="23">
        <v>74</v>
      </c>
      <c r="D63" s="33"/>
      <c r="E63" s="52"/>
      <c r="F63" s="50"/>
    </row>
    <row r="64" spans="1:6" ht="33.75" thickBot="1" x14ac:dyDescent="0.35">
      <c r="A64" s="53" t="s">
        <v>57</v>
      </c>
      <c r="B64" s="29" t="s">
        <v>58</v>
      </c>
      <c r="C64" s="13">
        <v>74</v>
      </c>
      <c r="D64" s="62"/>
      <c r="E64" s="63"/>
      <c r="F64" s="7"/>
    </row>
    <row r="65" spans="1:6" ht="17.25" thickBot="1" x14ac:dyDescent="0.35">
      <c r="A65" s="99" t="s">
        <v>96</v>
      </c>
      <c r="B65" s="99"/>
      <c r="C65" s="99"/>
      <c r="D65" s="99"/>
      <c r="E65" s="99"/>
      <c r="F65" s="7"/>
    </row>
    <row r="66" spans="1:6" x14ac:dyDescent="0.3">
      <c r="A66" s="19" t="s">
        <v>31</v>
      </c>
      <c r="B66" s="20" t="s">
        <v>0</v>
      </c>
      <c r="C66" s="20" t="s">
        <v>91</v>
      </c>
      <c r="D66" s="20" t="s">
        <v>36</v>
      </c>
      <c r="E66" s="44" t="s">
        <v>34</v>
      </c>
    </row>
    <row r="67" spans="1:6" ht="33.75" thickBot="1" x14ac:dyDescent="0.35">
      <c r="A67" s="72" t="s">
        <v>51</v>
      </c>
      <c r="B67" s="13" t="s">
        <v>53</v>
      </c>
      <c r="C67" s="13">
        <v>1</v>
      </c>
      <c r="D67" s="73"/>
      <c r="E67" s="63"/>
    </row>
    <row r="69" spans="1:6" x14ac:dyDescent="0.3">
      <c r="D69" s="74" t="s">
        <v>99</v>
      </c>
      <c r="E69" s="212">
        <f>+SUM(E26:E29)+SUM(E32:E40)+SUM(E43:E46)+SUM(E51:E52)+SUM(E56:E57)+SUM(E63:E64)+E67</f>
        <v>0</v>
      </c>
    </row>
    <row r="71" spans="1:6" s="60" customFormat="1" ht="23.25" x14ac:dyDescent="0.35">
      <c r="A71" s="78" t="s">
        <v>40</v>
      </c>
    </row>
    <row r="72" spans="1:6" x14ac:dyDescent="0.3">
      <c r="C72" s="2"/>
      <c r="D72" s="2"/>
    </row>
    <row r="73" spans="1:6" ht="20.25" x14ac:dyDescent="0.3">
      <c r="A73" s="21" t="s">
        <v>3</v>
      </c>
      <c r="C73" s="5"/>
      <c r="D73" s="97"/>
      <c r="E73" s="97"/>
      <c r="F73" s="97"/>
    </row>
    <row r="74" spans="1:6" ht="20.25" x14ac:dyDescent="0.3">
      <c r="A74" s="21"/>
      <c r="C74" s="5"/>
      <c r="D74" s="24"/>
      <c r="E74" s="24"/>
      <c r="F74" s="24"/>
    </row>
    <row r="75" spans="1:6" ht="21" customHeight="1" x14ac:dyDescent="0.3">
      <c r="A75" s="37" t="s">
        <v>41</v>
      </c>
      <c r="C75" s="5"/>
      <c r="D75" s="24"/>
      <c r="E75" s="24"/>
      <c r="F75" s="24"/>
    </row>
    <row r="76" spans="1:6" ht="19.5" thickBot="1" x14ac:dyDescent="0.35">
      <c r="A76" s="101" t="s">
        <v>92</v>
      </c>
      <c r="B76" s="101"/>
      <c r="C76" s="101"/>
      <c r="D76" s="101"/>
      <c r="E76" s="101"/>
      <c r="F76" s="24"/>
    </row>
    <row r="77" spans="1:6" ht="42" customHeight="1" x14ac:dyDescent="0.3">
      <c r="A77" s="10" t="s">
        <v>31</v>
      </c>
      <c r="B77" s="6" t="s">
        <v>0</v>
      </c>
      <c r="C77" s="20" t="s">
        <v>91</v>
      </c>
      <c r="D77" s="20" t="s">
        <v>36</v>
      </c>
      <c r="E77" s="44" t="s">
        <v>34</v>
      </c>
    </row>
    <row r="78" spans="1:6" x14ac:dyDescent="0.3">
      <c r="A78" s="42" t="s">
        <v>7</v>
      </c>
      <c r="B78" s="26" t="s">
        <v>11</v>
      </c>
      <c r="C78" s="26">
        <v>5</v>
      </c>
      <c r="D78" s="58"/>
      <c r="E78" s="61"/>
    </row>
    <row r="79" spans="1:6" x14ac:dyDescent="0.3">
      <c r="A79" s="42" t="s">
        <v>8</v>
      </c>
      <c r="B79" s="26" t="s">
        <v>12</v>
      </c>
      <c r="C79" s="26">
        <v>5</v>
      </c>
      <c r="D79" s="58"/>
      <c r="E79" s="61"/>
    </row>
    <row r="80" spans="1:6" ht="42" customHeight="1" x14ac:dyDescent="0.3">
      <c r="A80" s="42" t="s">
        <v>9</v>
      </c>
      <c r="B80" s="26" t="s">
        <v>13</v>
      </c>
      <c r="C80" s="26">
        <v>5</v>
      </c>
      <c r="D80" s="58"/>
      <c r="E80" s="61"/>
    </row>
    <row r="81" spans="1:6" s="67" customFormat="1" ht="16.5" customHeight="1" thickBot="1" x14ac:dyDescent="0.35">
      <c r="A81" s="43" t="s">
        <v>10</v>
      </c>
      <c r="B81" s="27" t="s">
        <v>14</v>
      </c>
      <c r="C81" s="27">
        <v>5</v>
      </c>
      <c r="D81" s="62"/>
      <c r="E81" s="63"/>
      <c r="F81" s="1"/>
    </row>
    <row r="82" spans="1:6" ht="17.25" thickBot="1" x14ac:dyDescent="0.35">
      <c r="A82" s="100" t="s">
        <v>94</v>
      </c>
      <c r="B82" s="100"/>
      <c r="C82" s="100"/>
      <c r="D82" s="100"/>
      <c r="E82" s="100"/>
    </row>
    <row r="83" spans="1:6" x14ac:dyDescent="0.3">
      <c r="A83" s="10" t="s">
        <v>31</v>
      </c>
      <c r="B83" s="6" t="s">
        <v>0</v>
      </c>
      <c r="C83" s="20" t="s">
        <v>91</v>
      </c>
      <c r="D83" s="20" t="s">
        <v>36</v>
      </c>
      <c r="E83" s="44" t="s">
        <v>34</v>
      </c>
    </row>
    <row r="84" spans="1:6" x14ac:dyDescent="0.3">
      <c r="A84" s="45" t="s">
        <v>7</v>
      </c>
      <c r="B84" s="26" t="s">
        <v>11</v>
      </c>
      <c r="C84" s="64">
        <v>3</v>
      </c>
      <c r="D84" s="65"/>
      <c r="E84" s="66"/>
      <c r="F84" s="67"/>
    </row>
    <row r="85" spans="1:6" x14ac:dyDescent="0.3">
      <c r="A85" s="45" t="s">
        <v>8</v>
      </c>
      <c r="B85" s="26" t="s">
        <v>12</v>
      </c>
      <c r="C85" s="31">
        <v>3</v>
      </c>
      <c r="D85" s="65"/>
      <c r="E85" s="66"/>
      <c r="F85" s="67"/>
    </row>
    <row r="86" spans="1:6" x14ac:dyDescent="0.3">
      <c r="A86" s="45" t="s">
        <v>9</v>
      </c>
      <c r="B86" s="26" t="s">
        <v>13</v>
      </c>
      <c r="C86" s="26">
        <v>3</v>
      </c>
      <c r="D86" s="65"/>
      <c r="E86" s="66"/>
      <c r="F86" s="67"/>
    </row>
    <row r="87" spans="1:6" ht="17.25" thickBot="1" x14ac:dyDescent="0.35">
      <c r="A87" s="47" t="s">
        <v>10</v>
      </c>
      <c r="B87" s="27" t="s">
        <v>14</v>
      </c>
      <c r="C87" s="30">
        <v>3</v>
      </c>
      <c r="D87" s="68"/>
      <c r="E87" s="69"/>
      <c r="F87" s="67"/>
    </row>
    <row r="88" spans="1:6" ht="17.25" thickBot="1" x14ac:dyDescent="0.35">
      <c r="B88" s="8"/>
      <c r="C88" s="11"/>
      <c r="D88" s="9"/>
      <c r="E88" s="7"/>
      <c r="F88" s="7"/>
    </row>
    <row r="89" spans="1:6" ht="21" thickBot="1" x14ac:dyDescent="0.35">
      <c r="A89" s="36" t="s">
        <v>45</v>
      </c>
      <c r="C89" s="103"/>
      <c r="D89" s="103"/>
    </row>
    <row r="90" spans="1:6" x14ac:dyDescent="0.3">
      <c r="A90" s="6" t="s">
        <v>31</v>
      </c>
      <c r="B90" s="35" t="s">
        <v>0</v>
      </c>
      <c r="C90" s="20" t="s">
        <v>91</v>
      </c>
      <c r="D90" s="20" t="s">
        <v>36</v>
      </c>
      <c r="E90" s="44" t="s">
        <v>34</v>
      </c>
    </row>
    <row r="91" spans="1:6" ht="49.5" x14ac:dyDescent="0.3">
      <c r="A91" s="28" t="s">
        <v>101</v>
      </c>
      <c r="B91" s="70" t="s">
        <v>52</v>
      </c>
      <c r="C91" s="23">
        <v>2</v>
      </c>
      <c r="D91" s="58"/>
      <c r="E91" s="61"/>
    </row>
    <row r="92" spans="1:6" ht="50.25" thickBot="1" x14ac:dyDescent="0.35">
      <c r="A92" s="76" t="s">
        <v>102</v>
      </c>
      <c r="B92" s="13" t="s">
        <v>52</v>
      </c>
      <c r="C92" s="13">
        <v>10</v>
      </c>
      <c r="D92" s="62"/>
      <c r="E92" s="63"/>
    </row>
    <row r="93" spans="1:6" x14ac:dyDescent="0.3">
      <c r="B93" s="71"/>
      <c r="C93" s="12"/>
      <c r="F93" s="7"/>
    </row>
    <row r="94" spans="1:6" ht="20.25" x14ac:dyDescent="0.3">
      <c r="A94" s="98" t="s">
        <v>48</v>
      </c>
      <c r="B94" s="98"/>
      <c r="C94" s="98"/>
      <c r="D94" s="98"/>
      <c r="E94" s="98"/>
      <c r="F94" s="22"/>
    </row>
    <row r="95" spans="1:6" ht="21" thickBot="1" x14ac:dyDescent="0.35">
      <c r="A95" s="25"/>
      <c r="B95" s="25"/>
      <c r="C95" s="25"/>
      <c r="D95" s="25"/>
      <c r="E95" s="25"/>
      <c r="F95" s="22"/>
    </row>
    <row r="96" spans="1:6" ht="17.25" thickBot="1" x14ac:dyDescent="0.35">
      <c r="A96" s="99" t="s">
        <v>90</v>
      </c>
      <c r="B96" s="99"/>
      <c r="C96" s="99"/>
      <c r="D96" s="99"/>
      <c r="E96" s="99"/>
      <c r="F96" s="22"/>
    </row>
    <row r="97" spans="1:6" x14ac:dyDescent="0.3">
      <c r="A97" s="10" t="s">
        <v>31</v>
      </c>
      <c r="B97" s="35" t="s">
        <v>0</v>
      </c>
      <c r="C97" s="20" t="s">
        <v>91</v>
      </c>
      <c r="D97" s="20" t="s">
        <v>36</v>
      </c>
      <c r="E97" s="44" t="s">
        <v>34</v>
      </c>
      <c r="F97" s="49"/>
    </row>
    <row r="98" spans="1:6" x14ac:dyDescent="0.3">
      <c r="A98" s="51" t="s">
        <v>55</v>
      </c>
      <c r="B98" s="32" t="s">
        <v>56</v>
      </c>
      <c r="C98" s="23">
        <v>5</v>
      </c>
      <c r="D98" s="33"/>
      <c r="E98" s="52"/>
      <c r="F98" s="50"/>
    </row>
    <row r="99" spans="1:6" ht="33.75" thickBot="1" x14ac:dyDescent="0.35">
      <c r="A99" s="53" t="s">
        <v>57</v>
      </c>
      <c r="B99" s="29" t="s">
        <v>58</v>
      </c>
      <c r="C99" s="13">
        <v>5</v>
      </c>
      <c r="D99" s="62"/>
      <c r="E99" s="63"/>
      <c r="F99" s="7"/>
    </row>
    <row r="100" spans="1:6" ht="17.25" thickBot="1" x14ac:dyDescent="0.35">
      <c r="A100" s="99" t="s">
        <v>96</v>
      </c>
      <c r="B100" s="99"/>
      <c r="C100" s="99"/>
      <c r="D100" s="99"/>
      <c r="E100" s="99"/>
      <c r="F100" s="7"/>
    </row>
    <row r="101" spans="1:6" x14ac:dyDescent="0.3">
      <c r="A101" s="19" t="s">
        <v>31</v>
      </c>
      <c r="B101" s="20" t="s">
        <v>0</v>
      </c>
      <c r="C101" s="20" t="s">
        <v>91</v>
      </c>
      <c r="D101" s="20" t="s">
        <v>36</v>
      </c>
      <c r="E101" s="44" t="s">
        <v>34</v>
      </c>
    </row>
    <row r="102" spans="1:6" ht="33.75" thickBot="1" x14ac:dyDescent="0.35">
      <c r="A102" s="72" t="s">
        <v>51</v>
      </c>
      <c r="B102" s="13" t="s">
        <v>53</v>
      </c>
      <c r="C102" s="13">
        <v>1</v>
      </c>
      <c r="D102" s="73"/>
      <c r="E102" s="63"/>
    </row>
    <row r="104" spans="1:6" x14ac:dyDescent="0.3">
      <c r="D104" s="74" t="s">
        <v>100</v>
      </c>
      <c r="E104" s="212">
        <f>+SUM(E78:E81)+SUM(E84:E87)+SUM(E91:E92)+SUM(E98:E99)+E102</f>
        <v>0</v>
      </c>
    </row>
    <row r="106" spans="1:6" x14ac:dyDescent="0.3">
      <c r="D106" s="1" t="s">
        <v>103</v>
      </c>
      <c r="E106" s="58"/>
    </row>
    <row r="108" spans="1:6" x14ac:dyDescent="0.3">
      <c r="D108" s="1" t="s">
        <v>104</v>
      </c>
      <c r="E108" s="58"/>
    </row>
    <row r="111" spans="1:6" ht="17.25" thickBot="1" x14ac:dyDescent="0.35"/>
    <row r="112" spans="1:6" x14ac:dyDescent="0.3">
      <c r="C112" s="104" t="s">
        <v>105</v>
      </c>
      <c r="D112" s="105"/>
      <c r="E112" s="106"/>
    </row>
    <row r="113" spans="3:5" x14ac:dyDescent="0.3">
      <c r="C113" s="107"/>
      <c r="D113" s="108"/>
      <c r="E113" s="109"/>
    </row>
    <row r="114" spans="3:5" x14ac:dyDescent="0.3">
      <c r="C114" s="107"/>
      <c r="D114" s="108"/>
      <c r="E114" s="109"/>
    </row>
    <row r="115" spans="3:5" x14ac:dyDescent="0.3">
      <c r="C115" s="107"/>
      <c r="D115" s="108"/>
      <c r="E115" s="109"/>
    </row>
    <row r="116" spans="3:5" x14ac:dyDescent="0.3">
      <c r="C116" s="107"/>
      <c r="D116" s="108"/>
      <c r="E116" s="109"/>
    </row>
    <row r="117" spans="3:5" ht="17.25" thickBot="1" x14ac:dyDescent="0.35">
      <c r="C117" s="110"/>
      <c r="D117" s="111"/>
      <c r="E117" s="112"/>
    </row>
  </sheetData>
  <mergeCells count="18">
    <mergeCell ref="C89:D89"/>
    <mergeCell ref="A94:E94"/>
    <mergeCell ref="A96:E96"/>
    <mergeCell ref="A100:E100"/>
    <mergeCell ref="C112:E117"/>
    <mergeCell ref="C12:C15"/>
    <mergeCell ref="D21:F21"/>
    <mergeCell ref="A65:E65"/>
    <mergeCell ref="A82:E82"/>
    <mergeCell ref="D73:F73"/>
    <mergeCell ref="A76:E76"/>
    <mergeCell ref="A59:E59"/>
    <mergeCell ref="A30:E30"/>
    <mergeCell ref="A24:E24"/>
    <mergeCell ref="A49:E49"/>
    <mergeCell ref="A41:E41"/>
    <mergeCell ref="A61:E61"/>
    <mergeCell ref="C54:D54"/>
  </mergeCells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 Plan de Control</vt:lpstr>
      <vt:lpstr>ANEXO II_present ofertas</vt:lpstr>
      <vt:lpstr>'ANEXO II_present ofertas'!Área_de_impresión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2022-06-13T09:05:55Z</dcterms:modified>
</cp:coreProperties>
</file>