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iceacsaconsultores-my.sharepoint.com/personal/laurarey_anteagroup_es/Documents/00 TyM/PRODUCCION/2015 ITS AUDASA/5 TRAB/"/>
    </mc:Choice>
  </mc:AlternateContent>
  <xr:revisionPtr revIDLastSave="319" documentId="13_ncr:1_{4F341283-4A2A-4BC0-98E0-1910F6591F3C}" xr6:coauthVersionLast="47" xr6:coauthVersionMax="47" xr10:uidLastSave="{CF4969B4-0E82-49FF-B22A-1CEBC3EB2792}"/>
  <bookViews>
    <workbookView xWindow="-120" yWindow="-120" windowWidth="29040" windowHeight="15840" xr2:uid="{00000000-000D-0000-FFFF-FFFF00000000}"/>
  </bookViews>
  <sheets>
    <sheet name="Table 1 (2)" sheetId="2" r:id="rId1"/>
    <sheet name="Table 1"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4" i="2" l="1"/>
  <c r="E173" i="2"/>
  <c r="E178" i="2" s="1"/>
  <c r="E171" i="2"/>
  <c r="E170" i="2"/>
  <c r="E169" i="2"/>
  <c r="E168" i="2"/>
  <c r="E166" i="2"/>
  <c r="E163" i="2"/>
  <c r="E161" i="2"/>
  <c r="E159" i="2"/>
  <c r="E157" i="2"/>
  <c r="E155" i="2"/>
  <c r="E153" i="2"/>
  <c r="E151" i="2"/>
  <c r="E149" i="2"/>
  <c r="E147" i="2"/>
  <c r="E145" i="2"/>
  <c r="E143" i="2"/>
  <c r="E141" i="2"/>
  <c r="E139" i="2"/>
  <c r="E137" i="2"/>
  <c r="E135" i="2"/>
  <c r="E133" i="2"/>
  <c r="E131" i="2"/>
  <c r="E129" i="2"/>
  <c r="E128" i="2"/>
  <c r="E126" i="2"/>
  <c r="E124" i="2"/>
  <c r="E122" i="2"/>
  <c r="E120" i="2"/>
  <c r="E119" i="2"/>
  <c r="E118" i="2"/>
  <c r="E116" i="2"/>
  <c r="E115" i="2"/>
  <c r="E113" i="2"/>
  <c r="E111" i="2"/>
  <c r="E109" i="2"/>
  <c r="E107" i="2"/>
  <c r="E105" i="2"/>
  <c r="E103" i="2"/>
  <c r="E101" i="2"/>
  <c r="E99" i="2"/>
  <c r="E96" i="2"/>
  <c r="E94" i="2"/>
  <c r="E92" i="2"/>
  <c r="E91" i="2"/>
  <c r="E89" i="2"/>
  <c r="E87" i="2"/>
  <c r="E85" i="2"/>
  <c r="E84" i="2"/>
  <c r="E82" i="2"/>
  <c r="E80" i="2"/>
  <c r="E78" i="2"/>
  <c r="E76" i="2"/>
  <c r="E74" i="2"/>
  <c r="E73" i="2"/>
  <c r="E71" i="2"/>
  <c r="E69" i="2"/>
  <c r="E67" i="2"/>
  <c r="E65" i="2"/>
  <c r="E63" i="2"/>
  <c r="E61" i="2"/>
  <c r="E59" i="2"/>
  <c r="E57" i="2"/>
  <c r="E55" i="2"/>
  <c r="E53" i="2"/>
  <c r="E51" i="2"/>
  <c r="E49" i="2"/>
  <c r="E47" i="2"/>
  <c r="E45" i="2"/>
  <c r="E43" i="2"/>
  <c r="E41" i="2"/>
  <c r="E39" i="2"/>
  <c r="E37" i="2"/>
  <c r="E35" i="2"/>
  <c r="E33" i="2"/>
  <c r="E31" i="2"/>
  <c r="E29" i="2"/>
  <c r="E27" i="2"/>
  <c r="E25" i="2"/>
  <c r="E23" i="2"/>
  <c r="E21" i="2"/>
  <c r="E19" i="2"/>
  <c r="E17" i="2"/>
  <c r="E15" i="2"/>
  <c r="E13" i="2"/>
  <c r="E12" i="2"/>
  <c r="E10" i="2"/>
  <c r="E9" i="2"/>
  <c r="E7" i="2"/>
  <c r="E5" i="2"/>
  <c r="E3" i="2"/>
  <c r="E181" i="1"/>
  <c r="E180" i="1"/>
  <c r="E179" i="1"/>
  <c r="E178" i="1"/>
  <c r="E177" i="1"/>
  <c r="E176" i="1"/>
  <c r="E175" i="1"/>
  <c r="E173" i="1"/>
  <c r="E80" i="1"/>
  <c r="E166" i="1"/>
  <c r="E131" i="1"/>
  <c r="E9" i="1"/>
  <c r="E174" i="1"/>
  <c r="E171" i="1"/>
  <c r="E170" i="1"/>
  <c r="E169" i="1"/>
  <c r="E168" i="1"/>
  <c r="E163" i="1"/>
  <c r="E161" i="1"/>
  <c r="E159" i="1"/>
  <c r="E157" i="1"/>
  <c r="E155" i="1"/>
  <c r="E153" i="1"/>
  <c r="E151" i="1"/>
  <c r="E149" i="1"/>
  <c r="E147" i="1"/>
  <c r="E145" i="1"/>
  <c r="E143" i="1"/>
  <c r="E141" i="1"/>
  <c r="E139" i="1"/>
  <c r="E137" i="1"/>
  <c r="E135" i="1"/>
  <c r="E133" i="1"/>
  <c r="E129" i="1"/>
  <c r="E128" i="1"/>
  <c r="E126" i="1"/>
  <c r="E124" i="1"/>
  <c r="E122" i="1"/>
  <c r="E120" i="1"/>
  <c r="E119" i="1"/>
  <c r="E118" i="1"/>
  <c r="E116" i="1"/>
  <c r="E115" i="1"/>
  <c r="E113" i="1"/>
  <c r="E111" i="1"/>
  <c r="E109" i="1"/>
  <c r="E107" i="1"/>
  <c r="E105" i="1"/>
  <c r="E103" i="1"/>
  <c r="E101" i="1"/>
  <c r="E99" i="1"/>
  <c r="E96" i="1"/>
  <c r="E94" i="1"/>
  <c r="E92" i="1"/>
  <c r="E91" i="1"/>
  <c r="E89" i="1"/>
  <c r="E87" i="1"/>
  <c r="E85" i="1"/>
  <c r="E84" i="1"/>
  <c r="E82" i="1"/>
  <c r="E78" i="1"/>
  <c r="E76" i="1"/>
  <c r="E74" i="1"/>
  <c r="E73" i="1"/>
  <c r="E71" i="1"/>
  <c r="E69" i="1"/>
  <c r="E67" i="1"/>
  <c r="E65" i="1"/>
  <c r="E63" i="1"/>
  <c r="E61" i="1"/>
  <c r="E59" i="1"/>
  <c r="E57" i="1"/>
  <c r="E55" i="1"/>
  <c r="E53" i="1"/>
  <c r="E51" i="1"/>
  <c r="E49" i="1"/>
  <c r="E47" i="1"/>
  <c r="E45" i="1"/>
  <c r="E43" i="1"/>
  <c r="E41" i="1"/>
  <c r="E39" i="1"/>
  <c r="E37" i="1"/>
  <c r="E35" i="1"/>
  <c r="E33" i="1"/>
  <c r="E31" i="1"/>
  <c r="E29" i="1"/>
  <c r="E27" i="1"/>
  <c r="E25" i="1"/>
  <c r="E23" i="1"/>
  <c r="E21" i="1"/>
  <c r="E19" i="1"/>
  <c r="E17" i="1"/>
  <c r="E15" i="1"/>
  <c r="E13" i="1"/>
  <c r="E12" i="1"/>
  <c r="E10" i="1"/>
  <c r="E5" i="1"/>
  <c r="E7" i="1"/>
  <c r="E3" i="1"/>
  <c r="E177" i="2" l="1"/>
  <c r="E176" i="2"/>
  <c r="E175" i="2"/>
  <c r="E179" i="2" l="1"/>
  <c r="E180" i="2"/>
  <c r="E181" i="2" s="1"/>
</calcChain>
</file>

<file path=xl/sharedStrings.xml><?xml version="1.0" encoding="utf-8"?>
<sst xmlns="http://schemas.openxmlformats.org/spreadsheetml/2006/main" count="554" uniqueCount="134">
  <si>
    <t>Cantidad</t>
  </si>
  <si>
    <t>Ud.</t>
  </si>
  <si>
    <t>Concepto</t>
  </si>
  <si>
    <t>Precio unitario</t>
  </si>
  <si>
    <t>Total</t>
  </si>
  <si>
    <t>Cimentación para banderola en L o T  asimétrica.</t>
  </si>
  <si>
    <t>Cimentación de ETD autónoma/ERU</t>
  </si>
  <si>
    <t>Cimentación de columna de cámara de televisión de 15 m.</t>
  </si>
  <si>
    <t>Cámara IP, sistema PTZ, protocolo ONVIF.</t>
  </si>
  <si>
    <t>Cable manguera control de cámara de 15 m</t>
  </si>
  <si>
    <t>Armario metálico para columna</t>
  </si>
  <si>
    <t>Ml</t>
  </si>
  <si>
    <t>Suministro de Cable de 8 F.O. monomodo PESP-DR.</t>
  </si>
  <si>
    <t>Suministro e instalación de patch-panel.</t>
  </si>
  <si>
    <t>Empalme de 4 FO en Patch-Panel.</t>
  </si>
  <si>
    <t>Identificación de FO en empalme menor de 12 FO.</t>
  </si>
  <si>
    <t>Preparación del Cable hasta 48 FO.</t>
  </si>
  <si>
    <t>Reapertura y cierre de Caja de empalme de FO.</t>
  </si>
  <si>
    <t>Suministro e instalación de Caja de Terminación de 8 FO.</t>
  </si>
  <si>
    <t>Empalme de 2 FO en caja de terminación</t>
  </si>
  <si>
    <t>Jumper F.O. monomodo dúplex FC/PC-FC/PC 5 m.</t>
  </si>
  <si>
    <t>Módulo conversor 10 BASE Tx a BASE Fx</t>
  </si>
  <si>
    <t>Instalación de Cable de hasta 20 mm2 de sección total.</t>
  </si>
  <si>
    <t>Diferencial 40 A 300 mA</t>
  </si>
  <si>
    <t>Espira lazo detector electromagnético.</t>
  </si>
  <si>
    <t>M3</t>
  </si>
  <si>
    <t>M3 de hormigón HA-17,5 en esparcido en canalización para protección de tubos.</t>
  </si>
  <si>
    <t>Marco y Tapa de HORMIGON de 60 X 60.</t>
  </si>
  <si>
    <t>Marco y Tapa de HORMIGON de 80 X 80.</t>
  </si>
  <si>
    <t>ML</t>
  </si>
  <si>
    <t>H.</t>
  </si>
  <si>
    <t>Camión grúa 10 Tn.</t>
  </si>
  <si>
    <t>Camión grúa 15m longitud Nocturno</t>
  </si>
  <si>
    <t>Grúa-Cesta en Camión de 15 Tn y pluma de 18 m.</t>
  </si>
  <si>
    <t>Corte de carril en horario diurno.</t>
  </si>
  <si>
    <t>Corte de carril en horario nocturno.</t>
  </si>
  <si>
    <t>PMV de 1 Grafico 64x64+ 208x64 (Panel tipo3) Full-Matrix</t>
  </si>
  <si>
    <t>Horquilla para sujeción de señal</t>
  </si>
  <si>
    <t>Cimentación de PGC+horquilla.</t>
  </si>
  <si>
    <t>Armario metálico para PGC</t>
  </si>
  <si>
    <t>Empalme de 8 FO en Caja de Terminación.</t>
  </si>
  <si>
    <t>Conversor RS-232/422/485 to Fiber Optic SC monomodo</t>
  </si>
  <si>
    <t>Subtotal:</t>
  </si>
  <si>
    <t>IVA 21%</t>
  </si>
  <si>
    <t>TOTAL</t>
  </si>
  <si>
    <t>PMV de 1G de  64 x 64  + 1A  de 3 filas de 12 caracteres (h=320 mm) pp20</t>
  </si>
  <si>
    <t>Equipo multifuncional inteligente remoto (ERU), IP, ETD interna</t>
  </si>
  <si>
    <t>Switch Gigabit Nivel 2 16 puertos 10/100 Mbps (Nodo de última milla).</t>
  </si>
  <si>
    <t>PMV de 2G de  64 x 64  + 1A  de 3 filas de 12 caracteres (h=320 mm) pp20.</t>
  </si>
  <si>
    <t>Ud. Suministro e instalación de Equipo multifunción ERU (Estación remota universal). Incluso ETD interna, interface de comunicaciones con equipos periféricos, tarjeta de canal de datos, tarjeta expansión de comunicaciones, SAI, adaptador IP, armario exterior IP-65 instalado, conexionado y probado, parte proporcional de software básico y de gestión desde Centro de Gestión.</t>
  </si>
  <si>
    <t>Suministro e instalación de Nodo de última milla compuesto por Gigabit Nivel 2 16 puertos 10/100Mbps RJ-45 y 2 transceptores SFP 100BaseFX, con soporte de IGMP Snooping y Querier. Incluyendo configuración según Plan Directriz de Despliegue DGT.</t>
  </si>
  <si>
    <t>Cimentación para banderola en L o T asimétrica con hormigón HA25/P/40/IIa y mortero expansivo, incluso armadura con acero B-500S y pernos de anclaje y p/p de corte de carril, totalmente acabada.</t>
  </si>
  <si>
    <t>Cimentación para equipo ETD de dimensiones 0,75 x 0,75 x 0,80 m compuesta por hormigón HNE-15/P/20, en cualquier clase de terreno, incluso 4 tubos de PVC de 110 mm de diámetro interior homologado DGT, pernos de anclaje, carga y transporte de sobrantes a vertedero. Totalmente ejecutada.</t>
  </si>
  <si>
    <t>Poste metálico abatible de 15 m de altura para cámara CCTV, instalado.</t>
  </si>
  <si>
    <t>Cimentación 1,50x1,50x1,25 m. para columna de cámara de televisión de 15 metros de altura, incluso suministro de 2 tubos PVC de 110 mm de diámetro interior homologado DGT, excavación, hormigón HA-25/P/20/IIa, acero en armadura, carga y transporte de sobrantes a vertedero. Totalmente terminada.</t>
  </si>
  <si>
    <t>Mástil metálico de 15 m. de altura de chapa de acero galvanizado en caliente de 4 mm. de espesor y sección octogonal o circular, con dispositivo en columna para abatimiento, con relleno de hormigón HNE-20/P/20/IIa hasta 9 m. de altura. Incluso accesorio para sujeción y pernos de anclaje. Totalmente instalado.</t>
  </si>
  <si>
    <t>Ud. de suministro e instalación de Cámara color IP sistema PTZ, compatible con protocolo ONVIF, con sensor de imagen CMOS 2Mpx, resolución horizontal al menos de 1080, 25ips,con dispositivo infrarrojo hasta 100m incluyendo: Inyector PoE, conversor a fibra ótica con módulo SFP a 100Mbps, jumper monomodo FC/PC-ST hasta 10m, conectado y preparado, totalmente terminado y conversor de medio hasta 8 señales y chasis para rack en NCA. Totalmente instalada, probada y en servicio.</t>
  </si>
  <si>
    <t>Mandrilado e instalación de hilo guía  POR CONDUCTO en canalización existente para cualquier tipo de diámetro.</t>
  </si>
  <si>
    <t>Suministro e instalación de Empalme reaccesible en cable eléctrico hasta 2 x 35 mm2 de sección.</t>
  </si>
  <si>
    <t>Zanja ejecutada a MAQUINA de 0,20 x 0,60 cm con 1 tubo PVC Ø=110 mm , instalado en: ROCA DISGREGADA O PEDRAPLEN</t>
  </si>
  <si>
    <t>Zanja ejecutada a MAQUINA de 0,20 x 0,60 m con 1 tubo PVC Ø=110 mm , A MANO.</t>
  </si>
  <si>
    <t>Zanja ejecutada a MAQUINA de 0,20 x 0,60 cm con 1 tubo PVC Ø=110 mm , instalado en: CALZADA.</t>
  </si>
  <si>
    <t>Zanja ejecutada a MAQUINA de 0,20 x 0,60 m con 1 tubo PVC Ø=110 mm , instalado en: TIERRA.</t>
  </si>
  <si>
    <t>Suministro e instalación de arqueta prefabricada de hormigón de 80 x 80 x 80 (cm), en TIERRA.</t>
  </si>
  <si>
    <t>Cala reparación canalización en TIERRA de 1,00 m (ancho) x 1,00 m (profundidad)</t>
  </si>
  <si>
    <t>Conducción grapada 2 tubos de acero galvanizado de D=42 mm.</t>
  </si>
  <si>
    <t>Canalización horizontal (Topo de empuje) de 1 tubo Ø 90 mm.</t>
  </si>
  <si>
    <t>Suministro conductor de cobre 0,6 /1 kv tipo RV  de sección 2 x 6 mm2, en canalización.</t>
  </si>
  <si>
    <t>Tendido de Cable hasta 48 FO por canalización en conducto vacío.</t>
  </si>
  <si>
    <t>Suministro e instalación de arqueta prefabricada de hormigón de 60 x 60 x 80 (cm), en TIERRA.</t>
  </si>
  <si>
    <t>Conducción grapada 2 tubos de acero galvanizado de D=42mm.</t>
  </si>
  <si>
    <t>Llenado de zanja 0,20 x 0,20 cm, con hormigón (sin incluir tubo).</t>
  </si>
  <si>
    <t>Suplemento por ml de zanja de ancho 0,20 m por excavación EN ROCA DISGREGADA.</t>
  </si>
  <si>
    <t>Zanja ejecutada a MAQUINA de 0,20 x 0,80 m con 1 tubo PVC Ø=110 mm , instalado en: TIERRA.</t>
  </si>
  <si>
    <t>Soporte monoposte en acero galvanizado, tipo urbano no visitable en semi T, para PMV urbano, dimensiones 3070 x 2400 mm. Instalado.</t>
  </si>
  <si>
    <t>Acometidas eléctricas (descargadores, modulo protecciones magnetotérmido y diferencial, ml conductor 2x6mm2, ml conducto unipolar tierra 16mm2)</t>
  </si>
  <si>
    <t>Visitas de inspección de coordinador de seguridad y salud, incluso las siguientes comprobaciones: Revisión del Plan de Seguridad o Evaluación de riesgos revisión de documentación de centro de trabajo y de prevención, tanto la general de la empresa como la de los trabajadores, y generación de informe de la inspección</t>
  </si>
  <si>
    <t>Router Industrial 3G/4G, incluida antena tipo seta y configuración</t>
  </si>
  <si>
    <t>Identificación de FO en empalme de más de 12 FO y hasta 48 FO</t>
  </si>
  <si>
    <t>Suministro e instalación de empalme reaccesible en cable eléctrico hasta 2 x 35 mm2 de sección.</t>
  </si>
  <si>
    <t>Zanja ejecutada a máquina de 20 cm de ancho y 60 cm de profundidad con 1 tubo de PVC 110 mm de diámetro, doble cara, homologado por DGT, con hilo guía incluido, sobre cama de arena de 5 cm y cubierto con hormigón HNE-20 hasta base de capa de mezcla, incluso parte proporcional de uniones y piezas especiales, banda de señalización, demolición defirme existente y reposición posterior con capa de 5 cm de mezcla bituminosa, incluso riego de adherencia y betún,  completamente ejecutada, limpieza de restos y carga y transporte de productos sobrantes a vertedero o lugar de empleo.</t>
  </si>
  <si>
    <t>Zanja ejecutada a máquina de 20 cm de ancho y 60 cm de profundidad con 1 tubo de PVC 110 mm de diámetro, doble cara, homologado por DGT, con hilo guía incluido, sobre cama de arena de 5 cm, incluso parte proporcional de uniones y piezas especiales, relleno de zanja con material de la excavación, compactación, banda de señalización, limpieza de restos y carga y transporte de productos sobrantes a vertedero o lugar de empleo.</t>
  </si>
  <si>
    <t>Suministro e instalación de arqueta prefabricada de hormigón de 60 x 60 x 80 (cm), en CALZADA.</t>
  </si>
  <si>
    <t>Suministro e instalación de arqueta prefabricada de hormigón de 60 x 60 x 80 cm de dimensiones interiores libres en tierra, incluso excavación, limpieza y retirada de restos, carga y transporte a vertedero de productos sobrantes, completamente ejecutada en obra.</t>
  </si>
  <si>
    <t>Suministro e instalación de arqueta prefabricada de hormigón de 60 x 60 x 80 cm de dimensiones interiores libres en calzada, incluso excavación, limpieza y retirada de restos, carga y transporte a vertedero de productos sobrantes, completamente ejecutada en obra.</t>
  </si>
  <si>
    <t>Suministro e instalación de arqueta prefabricada de hormigón de 80 x 80 x 80 cm de dimensiones interiores libres en tierra, incluso excavación, limpieza y retirada de restos, carga y transporte a vertedero de productos sobrantes,completamente ejecutada en obra.</t>
  </si>
  <si>
    <t>Marco y tapa de hormigón prefabricado de 60 x 60 cm colocada en arqueta con mortero, completamente instalada</t>
  </si>
  <si>
    <t>Marco y tapa de hormigón prefabricado de 80 x 80 cm colocada en arqueta con mortero, completamente instalada</t>
  </si>
  <si>
    <t>Conducción de 2 tubos de acero galvanizado de 42 mm de diámetro, grapado a paramento</t>
  </si>
  <si>
    <t>Canalización subterránea con elementos mecánicos aparentes (topo de empuje) en cruces de calzada ejecutada en cualquier clase de terreno o roca, con extracción de testigo. Incluso colocación de 1 tubo de polietileno de 90 mm. de diámetro interior y 6 atm. de presión de trabajo. Totalmente ejecutada.</t>
  </si>
  <si>
    <t>Ud: Corte de carril en horario diurno. Incluye colocación y retirada de señalización provisional de obra de chapa de acero galvanizado de indicación, con retrorreflactancia, apoyada sobre caballete portátil para señal provisional de obra, colocación y retirada de balizamiento, según Norma 8.3-IC.</t>
  </si>
  <si>
    <t>Ud: Corte de carril en horario nocturno. Incluye colocación y retirada de señalización provisional de obra de chapa de acero galvanizado de indicación, con retrorreflactancia, apoyada sobre caballete portátil para señal provisional de obra, colocación y retirada de balizamiento, según Norma 8.3-IC</t>
  </si>
  <si>
    <t>Banderola en T asimétrica (acero galvanizado) para PMV 1G. Premontaje y montaje</t>
  </si>
  <si>
    <t>Hora de Grúa-cesta en camión 15 Tn. y 18m. en pluma. Incluye conductor</t>
  </si>
  <si>
    <t>Camión grúa 10 Tn. Incluye conductor.</t>
  </si>
  <si>
    <t>Espira para lazo detector electromagnético, incluso corte de regata en pavimento y recubrimiento con resina epoxi.</t>
  </si>
  <si>
    <t>Empalme de 2 FO en caja de terminación.</t>
  </si>
  <si>
    <t>Suministro de latiguillo monomodo duplex FC/PC/-FC/PC longitud 5 m, FO.</t>
  </si>
  <si>
    <t>Panel de mensaje variable formado por dos zonas gráficas RGB con resolución 64 x 64 de 1280 x 1280 mm y una zona alfanumérica formada por 3 líneas de 12 caracteres cada una, con altura de carácter 320 mm y tecnología de led's full color en zona gráfica y ámbar en zona alfanumérica. Integración en una de las dos zonas gráficas (capacidad de mostrar textos en zona gráfica RGB). Alimentación monofásica, comunicación Ethernet o RS-232/RS-485, protocolo DGT. Grado de protección IP55. Alto nivel de eficiencia energética, alto ciclo vida de todos los componentes del sistema, contraste del equipo 22:1 (valor EN12966 16,7:1) y muy baja reflexión frontal &lt;700 cd/m2. SAI. Marcado CE.
Dotado de equipamiento de control, de gestión interno y de energía según Pliego de Condiciones PNE 199051-1. 
Incluido transporte, la descarga, los premontajes necesarios, pp de topografía e instalado, conexionado, puesta en servicio y parte proporcional de software básico y de gestión desde el Centro de Gestión.</t>
  </si>
  <si>
    <t>Panel de mensaje variable formado por una zona gráfica con resolución 64 x 64 de 1280 x 1280 mm y una zona alfanumérica formada por 3 líneas de 12 caracteres cada una, con altura de carácter 320 mm y tecnología de led's full color en zona gráfica y ámbar en zona alfanumérica. Alimentación monofásica, comunicación Ethernet o RS-232/RS-485, protocolo DGT. Grado de protección IP55. 
Alto nivel de eficiencia energética, alto ciclo vida de todos los componentes del sistema, contraste del equipo 22:1 (valor EN12966 16,7:1) y muy baja reflexión frontal &lt;700 cd/m2. Marcado CE.
Dotado de equipamiento de control, de gestión interno y de energía según Pliego de Condiciones PNE 199051-1.
Incluido transporte, la descarga, los premontajes necesarios, pp de topografía e instalado, conexionado, puesta en servicio y parte proporcional de software básico y de gestión desde el Centro de Gestión.</t>
  </si>
  <si>
    <r>
      <t xml:space="preserve">Banderola en T asimétrica (acero galvanizado) para PMV 2G
</t>
    </r>
    <r>
      <rPr>
        <sz val="9"/>
        <rFont val="Calibri"/>
        <family val="2"/>
        <scheme val="minor"/>
      </rPr>
      <t>Banderola visitable en "T" asimétrica de acero galvanizado en caliente, con un brazo de 7,5 m. y un gálibo de 5,5 m. con una longitud del pilar de 7,5 m. La banderola está prevista para sustentar un PMV de 7150 x 1720 mm. Incluye pasarela con barandilla, escalera de seguridad con criolina, tornillería, sujetacarteles, pernos y plantilla de anclaje. Calculada con la normativa UNE 135311:2013. Marcado CE EXC2.
Incluido transporte, la descarga, los premontajes necesarios, pp de topografía e instalación.</t>
    </r>
  </si>
  <si>
    <t>Punto de fusión de fibra óptica en empalme recto o derivación.</t>
  </si>
  <si>
    <t>Horquilla de acero galvanizado en caliente con una altura libre de 2,5 m. para soportar un panel de 1500x1500 mm.
Incluido transporte, la descarga, los premontajes necesarios, pp de topografía e instalación.</t>
  </si>
  <si>
    <r>
      <t xml:space="preserve">Banderola en T asimétrica (acero galvanizado) para PMV 1G
</t>
    </r>
    <r>
      <rPr>
        <sz val="9"/>
        <rFont val="Calibri"/>
        <family val="2"/>
        <scheme val="minor"/>
      </rPr>
      <t>Banderola visitable en "T" asimétrica de acero galvanizado en caliente, con un brazo de 7,5 m. y un gálibo de 5,5 m. con una longitud del pilar de 7,5 m. La banderola está prevista para sustentar un PMV de 7150 x 1720 mm. Incluye pasarela con barandilla, escalera de seguridad con criolina, tornillería, sujetacarteles, pernos y plantilla de anclaje. Calculada con la normativa UNE 135311:2013. Marcado CE EXC2.
Incluido transporte, la descarga, los premontajes necesarios, pp de topografía e instalación.</t>
    </r>
  </si>
  <si>
    <t>Ud. de suministro e instalación de cable manguera de para control de cámara. Totalmente terminado</t>
  </si>
  <si>
    <t>Suministro e instalación de armario de intemperie a pie de cámara preparado para alojamiento de baterías, fijación a pie de
cámara, cableado y conexionado según Pliego de Condiciones. Instalado, probado y en servicio.</t>
  </si>
  <si>
    <t>Mandrilado e instalación de hilo guía por conducto en canalización existente de cualquier diámetro</t>
  </si>
  <si>
    <t>Suministro de cable de 8 F.O. monomodo tipo PESP-DR.</t>
  </si>
  <si>
    <t>Tendido de cable hasta 48 FO por canalización en conducto vacío</t>
  </si>
  <si>
    <t>Suministro e instalación de patch-panel para empalme de terminación de cable de FO con sistema integrado de organización y protección de empalmes de fibras. Totalmente ejecutado.</t>
  </si>
  <si>
    <t>Realización de empalme de 4 FO en Patch-panel. Totalmente ejecutado</t>
  </si>
  <si>
    <t>Conexión de fibra óptica por fusión, tanto en empalme recto como en derivación. Totalmente ejecutado</t>
  </si>
  <si>
    <t xml:space="preserve">Identificación de FO en empalme menor de 12 fibras. </t>
  </si>
  <si>
    <t>Identificación de FO en empalme de más de 12 FO y hasta 48 FO.</t>
  </si>
  <si>
    <t>Preparación de Cable hasta 48 FO. Incluye el corte, pelado y limpieza de las puntas de las fibras a unir.</t>
  </si>
  <si>
    <t>Reapertura y cierre de caja de empalme de FO.</t>
  </si>
  <si>
    <t>Suministro e instalación de Caja de Terminación de 8 FO con sistema integrado de organización y protección de empalmes
de fibras. Equipada con 4 adaptadores + pigtails SC/APC.</t>
  </si>
  <si>
    <t>Suministro conductor de cobre 0,6 /1 kv tipo RV de sección 2 x 6 mm2, en canalización.</t>
  </si>
  <si>
    <t>Zanja ejecutada de 20 cm de ancho y 60 cm de profundidad con 1 tubo de PVC 110 mm de diámetro, doble cara, homologado por DGT, con hilo guía incluido, sobre cama de arena de 5 cm, incluso parte proporcional de uniones y piezas especiales, relleno de zanja con material de la excavación, compactación, banda de señalización, limpieza de restos y carga y transporte de productos sobrantes a vertedero o lugar de empleo.
Incluido suplemento aplicable al coste de ejecución de zanja de 20 cm de ancho, cuando la excavación se realiza en roca disgregada.</t>
  </si>
  <si>
    <t>Zanja ejecutada de 20 cm de ancho y 60 cm de profundidad con 1 tubo de PVC 110 mm de diámetro, doble cara, homologado por DGT, con hilo guía incluido, sobre cama de arena de 5 cm, incluso parte proporcional de uniones y piezas especiales, relleno de zanja con material de la excavación, compactación, banda de señalización, limpieza de restos y carga y transporte de productos sobrantes a vertedero o lugar de empleo.
Incluido suplemento aplicable al coste de ejecución de zanja de 20 cm de ancho, cuando la excavación se realiza a mano.</t>
  </si>
  <si>
    <t>Banderola visitable en "T" asimétrica de acero galvanizado en caliente, con un brazo de 7,5 m. y un gálibo de 5,5 m. con una longitud del pilar de 7,5 m. La banderola está prevista para sustentar un PMV de 7150 x 1720 mm. Incluye pasarela con barandilla, escalera de seguridad con criolina, tornillería, sujetacarteles, pernos y plantilla de anclaje. Calculada con la normativa UNE 135311:2013. Marcado CE EXC2.
Incluido transporte, la descarga, los premontajes necesarios, pp de topografía e instalación.</t>
  </si>
  <si>
    <t>CAPÍTULO 1. ENTORNO AG-46, PO-551, N-554</t>
  </si>
  <si>
    <t>CAPÍTULO 2. ENTORNO VG-20, AP-9 ENTRE TÚNELES Y N-552 REDODELA</t>
  </si>
  <si>
    <t>CAPÍTULO 3. ENTORNO URBANO DE VIGO</t>
  </si>
  <si>
    <t>CAPÍTULO 4. OMUNICACIONES ENTORNO URBANO DE VIGO</t>
  </si>
  <si>
    <t>Subtotal capítulo 1:</t>
  </si>
  <si>
    <t>Subtotal capítulo 2:</t>
  </si>
  <si>
    <t>Subtotal capítulo 3:</t>
  </si>
  <si>
    <t>Subtotal capítulo 4:</t>
  </si>
  <si>
    <t>Obra civil urbana según se indica en los planos (cimentaciones, arqueta, cerco y tapa, canalización acera, demolición bordillo, colocación bordillo, remates con mortero, demolición firme y reposición firme con base hormigón, transporte residuos a vertedero) (1)</t>
  </si>
  <si>
    <t>Empalme de 8 FO en caja de terminación.</t>
  </si>
  <si>
    <t>Zanja ejecutada a máquina en tierras de 20 cm de ancho y 80 cm de profundidad con 1 tubo de PVC 110 mm de diámetro,
doble cara, homologado por DGT, con hilo guía incluido, sobre cama de arena de 5 cm, incluso parte proporcional de uniones
y piezas especiales, relleno de zanja con material de la excavación, compactación, banda de señalización, limpieza de restos
y carga y transporte de productos sobrantes a vertedero o lugar de empleo.</t>
  </si>
  <si>
    <t>PMV con protocolo DGT, compuesto por una zona gráfica RGB de 48x176 pixeles, comunicaciones ethernet. Ángulo de visión 120º, dimensiones 650x2200x160mm. Instalado. PMV URBANO 1 zona full-matrix de 176x64 fullcolor (prot. DGT)</t>
  </si>
  <si>
    <r>
      <rPr>
        <sz val="9"/>
        <rFont val="Calibri"/>
        <family val="2"/>
        <scheme val="minor"/>
      </rPr>
      <t>Panel integrado en entorno urbano compatible con los ya existentes para proporcionar información homogénea al usuario. El panel debe cumplir las características indicadas a continuación:
Descripción general
Tecnología: LED SMD
Pixel pitch: 12MM
Nº de pixeles: 48 filas x 176 columnas /Total de 8.448 pixeles
Nº de LEDS: 8.448 leds (chips)
Especificaciones técnicas:
Configuración del pixel: 1 LED RGB SMD
Configuración de la placa: 16 X 16 pixeles
Densidad del pixel: 6.943 pixeles/m2
Leds m2: 6943 (chips)
Distancia entre pixel: 12mm
Colores: 8 (256)
Temperatura operating: -30º a +50ºC
Temperatura storage: -40º a 60ºC
Tipo: EXTERIOR
Ángulo horizontal: &gt;110º
Ángulo vertical &gt;60º
Peso aprox /m2: 150 kg
Número de líneas de texto: 3
Caracteres por línea: 17 (SET 12X8 PIXELES) ESPACIOS ENTRE LINEAS 4 - ESPACIOS ENTRE CARACTERES 2
Altura de caracter: 144MM
Distancia de legibilidad: &gt;75M
Estructura mecánica: ACERO GALVANIZADO
Especificaciones eléctricas: 
Control de brillo: AUTOMÁTICO O MANUAL (REMOTO)
Vida del LED: 100.000 horas
Consumo típico /m2: 0,34 kw/m2
Consumo máximo /m2: 0,85 kw/m2
Máx. luminosidad 6500ºk (Temp color): &lt;6500 cd/m2 (NITS)</t>
    </r>
    <r>
      <rPr>
        <b/>
        <sz val="9"/>
        <rFont val="Calibri"/>
        <family val="2"/>
        <scheme val="minor"/>
      </rPr>
      <t xml:space="preserve">
</t>
    </r>
    <r>
      <rPr>
        <sz val="9"/>
        <rFont val="Calibri"/>
        <family val="2"/>
        <scheme val="minor"/>
      </rPr>
      <t>Incluido transporte, la descarga, los premontajes necesarios, pp de topografía e instalado, conexionado y puesta en servicio.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</si>
</sst>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
    <numFmt numFmtId="165" formatCode="0.00\ \€"/>
    <numFmt numFmtId="166" formatCode="0.0"/>
  </numFmts>
  <fonts count="7" x14ac:knownFonts="1">
    <font>
      <sz val="10"/>
      <color rgb="FF000000"/>
      <name val="Times New Roman"/>
      <charset val="204"/>
    </font>
    <font>
      <sz val="10"/>
      <color rgb="FF000000"/>
      <name val="Times New Roman"/>
      <family val="1"/>
    </font>
    <font>
      <b/>
      <sz val="11"/>
      <color theme="1"/>
      <name val="Calibri"/>
      <family val="2"/>
      <scheme val="minor"/>
    </font>
    <font>
      <b/>
      <sz val="9"/>
      <name val="Calibri"/>
      <family val="2"/>
      <scheme val="minor"/>
    </font>
    <font>
      <sz val="9"/>
      <color rgb="FF000000"/>
      <name val="Calibri"/>
      <family val="2"/>
      <scheme val="minor"/>
    </font>
    <font>
      <sz val="9"/>
      <name val="Calibri"/>
      <family val="2"/>
      <scheme val="minor"/>
    </font>
    <font>
      <b/>
      <sz val="9"/>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s>
  <cellStyleXfs count="2">
    <xf numFmtId="0" fontId="0" fillId="0" borderId="0"/>
    <xf numFmtId="44" fontId="1" fillId="0" borderId="0" applyFont="0" applyFill="0" applyBorder="0" applyAlignment="0" applyProtection="0"/>
  </cellStyleXfs>
  <cellXfs count="52">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5" fillId="0" borderId="1" xfId="0" applyFont="1" applyFill="1" applyBorder="1" applyAlignment="1">
      <alignment horizontal="right" vertical="top" wrapText="1"/>
    </xf>
    <xf numFmtId="4" fontId="4" fillId="0" borderId="1" xfId="0" applyNumberFormat="1" applyFont="1" applyFill="1" applyBorder="1" applyAlignment="1">
      <alignment horizontal="right" vertical="top" shrinkToFit="1"/>
    </xf>
    <xf numFmtId="0" fontId="0" fillId="0" borderId="0" xfId="0"/>
    <xf numFmtId="0" fontId="4" fillId="0" borderId="0" xfId="0" applyFont="1" applyFill="1" applyBorder="1" applyAlignment="1">
      <alignment horizontal="left"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center" wrapText="1"/>
    </xf>
    <xf numFmtId="0" fontId="5" fillId="0" borderId="1" xfId="0" applyFont="1" applyFill="1" applyBorder="1" applyAlignment="1">
      <alignment horizontal="righ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2" fontId="6" fillId="0" borderId="1" xfId="0" applyNumberFormat="1" applyFont="1" applyFill="1" applyBorder="1" applyAlignment="1">
      <alignment horizontal="right" vertical="top" shrinkToFit="1"/>
    </xf>
    <xf numFmtId="44" fontId="6" fillId="0" borderId="1" xfId="1" applyFont="1" applyFill="1" applyBorder="1" applyAlignment="1">
      <alignment horizontal="right" vertical="top" shrinkToFit="1"/>
    </xf>
    <xf numFmtId="0" fontId="3" fillId="0" borderId="1" xfId="0" applyFont="1" applyFill="1" applyBorder="1" applyAlignment="1">
      <alignment horizontal="center" vertical="center" wrapText="1"/>
    </xf>
    <xf numFmtId="2" fontId="6" fillId="0" borderId="1" xfId="0" applyNumberFormat="1" applyFont="1" applyFill="1" applyBorder="1" applyAlignment="1">
      <alignment horizontal="right" vertical="center" shrinkToFit="1"/>
    </xf>
    <xf numFmtId="44" fontId="6" fillId="0" borderId="1" xfId="1" applyFont="1" applyFill="1" applyBorder="1" applyAlignment="1">
      <alignment horizontal="right" vertical="center" shrinkToFit="1"/>
    </xf>
    <xf numFmtId="0" fontId="3" fillId="0" borderId="1" xfId="0" applyFont="1" applyFill="1" applyBorder="1" applyAlignment="1">
      <alignment horizontal="center" wrapText="1"/>
    </xf>
    <xf numFmtId="0" fontId="3" fillId="0" borderId="1" xfId="0" applyFont="1" applyFill="1" applyBorder="1" applyAlignment="1">
      <alignment horizontal="left" vertical="top" wrapText="1"/>
    </xf>
    <xf numFmtId="4" fontId="6" fillId="0" borderId="1" xfId="0" applyNumberFormat="1" applyFont="1" applyFill="1" applyBorder="1" applyAlignment="1">
      <alignment horizontal="right" shrinkToFit="1"/>
    </xf>
    <xf numFmtId="44" fontId="6" fillId="0" borderId="1" xfId="1" applyFont="1" applyFill="1" applyBorder="1" applyAlignment="1">
      <alignment horizontal="right" shrinkToFit="1"/>
    </xf>
    <xf numFmtId="2" fontId="6" fillId="0" borderId="1" xfId="0" applyNumberFormat="1" applyFont="1" applyFill="1" applyBorder="1" applyAlignment="1">
      <alignment horizontal="right" shrinkToFit="1"/>
    </xf>
    <xf numFmtId="1" fontId="6" fillId="0" borderId="1" xfId="0" applyNumberFormat="1" applyFont="1" applyFill="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 fontId="6" fillId="0" borderId="1" xfId="0" applyNumberFormat="1" applyFont="1" applyFill="1" applyBorder="1" applyAlignment="1">
      <alignment horizontal="center" vertical="top" shrinkToFit="1"/>
    </xf>
    <xf numFmtId="4" fontId="6" fillId="0" borderId="1" xfId="0" applyNumberFormat="1" applyFont="1" applyFill="1" applyBorder="1" applyAlignment="1">
      <alignment horizontal="right" vertical="top" shrinkToFit="1"/>
    </xf>
    <xf numFmtId="165" fontId="6" fillId="0" borderId="1" xfId="0" applyNumberFormat="1" applyFont="1" applyFill="1" applyBorder="1" applyAlignment="1">
      <alignment horizontal="right" vertical="top" shrinkToFit="1"/>
    </xf>
    <xf numFmtId="164" fontId="6" fillId="0" borderId="1" xfId="0" applyNumberFormat="1" applyFont="1" applyFill="1" applyBorder="1" applyAlignment="1">
      <alignment horizontal="right" vertical="top" shrinkToFit="1"/>
    </xf>
    <xf numFmtId="165" fontId="6" fillId="0" borderId="1" xfId="0" applyNumberFormat="1" applyFont="1" applyFill="1" applyBorder="1" applyAlignment="1">
      <alignment horizontal="right" vertical="center" shrinkToFit="1"/>
    </xf>
    <xf numFmtId="3" fontId="6" fillId="0" borderId="1" xfId="0" applyNumberFormat="1" applyFont="1" applyFill="1" applyBorder="1" applyAlignment="1">
      <alignment horizontal="center" vertical="center" shrinkToFit="1"/>
    </xf>
    <xf numFmtId="3" fontId="6" fillId="0" borderId="1" xfId="0" applyNumberFormat="1" applyFont="1" applyFill="1" applyBorder="1" applyAlignment="1">
      <alignment horizontal="center" vertical="top" shrinkToFit="1"/>
    </xf>
    <xf numFmtId="164" fontId="6" fillId="0" borderId="1" xfId="0" applyNumberFormat="1" applyFont="1" applyFill="1" applyBorder="1" applyAlignment="1">
      <alignment horizontal="right" vertical="center" shrinkToFit="1"/>
    </xf>
    <xf numFmtId="1" fontId="4"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shrinkToFit="1"/>
    </xf>
    <xf numFmtId="166" fontId="6" fillId="0" borderId="1" xfId="0" applyNumberFormat="1" applyFont="1" applyFill="1" applyBorder="1" applyAlignment="1">
      <alignment horizontal="right" vertical="center" shrinkToFit="1"/>
    </xf>
    <xf numFmtId="1" fontId="6" fillId="0" borderId="1" xfId="0" applyNumberFormat="1" applyFont="1" applyFill="1" applyBorder="1" applyAlignment="1">
      <alignment horizontal="center" shrinkToFit="1"/>
    </xf>
    <xf numFmtId="0" fontId="3" fillId="2" borderId="1" xfId="0" applyFont="1" applyFill="1" applyBorder="1" applyAlignment="1">
      <alignment horizontal="right" vertical="top" wrapText="1"/>
    </xf>
    <xf numFmtId="0" fontId="3" fillId="2" borderId="1" xfId="0" applyFont="1" applyFill="1" applyBorder="1" applyAlignment="1">
      <alignment horizontal="left" vertical="top" wrapText="1" indent="2"/>
    </xf>
    <xf numFmtId="4" fontId="6" fillId="2" borderId="1" xfId="0" applyNumberFormat="1" applyFont="1" applyFill="1" applyBorder="1" applyAlignment="1">
      <alignment horizontal="right" vertical="top" shrinkToFit="1"/>
    </xf>
    <xf numFmtId="0" fontId="2" fillId="0" borderId="0" xfId="0" applyFont="1" applyAlignment="1">
      <alignment vertical="center" wrapText="1"/>
    </xf>
    <xf numFmtId="0" fontId="4" fillId="0" borderId="0" xfId="0" applyFont="1" applyFill="1" applyBorder="1" applyAlignment="1">
      <alignment horizontal="left" vertical="top" wrapText="1"/>
    </xf>
    <xf numFmtId="44" fontId="4" fillId="0" borderId="0" xfId="0" applyNumberFormat="1" applyFont="1" applyFill="1" applyBorder="1" applyAlignment="1">
      <alignment horizontal="left"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752-1C83-4310-96E3-A6B10AA4CE85}">
  <dimension ref="A1:L186"/>
  <sheetViews>
    <sheetView tabSelected="1" workbookViewId="0">
      <selection activeCell="C2" sqref="C2"/>
    </sheetView>
  </sheetViews>
  <sheetFormatPr baseColWidth="10" defaultColWidth="9.33203125" defaultRowHeight="12" x14ac:dyDescent="0.2"/>
  <cols>
    <col min="1" max="1" width="11.5" style="1" customWidth="1"/>
    <col min="2" max="2" width="8" style="1" customWidth="1"/>
    <col min="3" max="3" width="124" style="9" customWidth="1"/>
    <col min="4" max="4" width="18.6640625" style="1" customWidth="1"/>
    <col min="5" max="5" width="15" style="1" customWidth="1"/>
    <col min="6" max="6" width="26.6640625" style="1" customWidth="1"/>
    <col min="7" max="7" width="12.1640625" style="1" bestFit="1" customWidth="1"/>
    <col min="8" max="16384" width="9.33203125" style="1"/>
  </cols>
  <sheetData>
    <row r="1" spans="1:12" ht="15" customHeight="1" x14ac:dyDescent="0.2">
      <c r="A1" s="10" t="s">
        <v>0</v>
      </c>
      <c r="B1" s="10" t="s">
        <v>1</v>
      </c>
      <c r="C1" s="11" t="s">
        <v>2</v>
      </c>
      <c r="D1" s="42" t="s">
        <v>3</v>
      </c>
      <c r="E1" s="43" t="s">
        <v>4</v>
      </c>
    </row>
    <row r="2" spans="1:12" ht="27.75" customHeight="1" x14ac:dyDescent="0.2">
      <c r="A2" s="10"/>
      <c r="B2" s="10"/>
      <c r="C2" s="11" t="s">
        <v>121</v>
      </c>
      <c r="D2" s="42"/>
      <c r="E2" s="43"/>
    </row>
    <row r="3" spans="1:12" x14ac:dyDescent="0.2">
      <c r="A3" s="25">
        <v>1</v>
      </c>
      <c r="B3" s="17" t="s">
        <v>1</v>
      </c>
      <c r="C3" s="14" t="s">
        <v>46</v>
      </c>
      <c r="D3" s="36"/>
      <c r="E3" s="19">
        <f>+D3*A3</f>
        <v>0</v>
      </c>
      <c r="K3" s="2"/>
      <c r="L3" s="2"/>
    </row>
    <row r="4" spans="1:12" ht="42" customHeight="1" x14ac:dyDescent="0.2">
      <c r="A4" s="25"/>
      <c r="B4" s="17"/>
      <c r="C4" s="28" t="s">
        <v>49</v>
      </c>
      <c r="D4" s="36"/>
      <c r="E4" s="19"/>
      <c r="K4" s="2"/>
      <c r="L4" s="2"/>
    </row>
    <row r="5" spans="1:12" x14ac:dyDescent="0.2">
      <c r="A5" s="25">
        <v>1</v>
      </c>
      <c r="B5" s="17" t="s">
        <v>1</v>
      </c>
      <c r="C5" s="14" t="s">
        <v>47</v>
      </c>
      <c r="D5" s="36"/>
      <c r="E5" s="19">
        <f t="shared" ref="E5:E122" si="0">+D5*A5</f>
        <v>0</v>
      </c>
      <c r="K5" s="2"/>
      <c r="L5" s="2"/>
    </row>
    <row r="6" spans="1:12" ht="24.75" customHeight="1" x14ac:dyDescent="0.2">
      <c r="A6" s="25"/>
      <c r="B6" s="17"/>
      <c r="C6" s="28" t="s">
        <v>50</v>
      </c>
      <c r="D6" s="36"/>
      <c r="E6" s="19"/>
      <c r="K6" s="2"/>
      <c r="L6" s="2"/>
    </row>
    <row r="7" spans="1:12" x14ac:dyDescent="0.2">
      <c r="A7" s="25">
        <v>1</v>
      </c>
      <c r="B7" s="17" t="s">
        <v>1</v>
      </c>
      <c r="C7" s="14" t="s">
        <v>48</v>
      </c>
      <c r="D7" s="26"/>
      <c r="E7" s="19">
        <f t="shared" si="0"/>
        <v>0</v>
      </c>
      <c r="K7" s="2"/>
      <c r="L7" s="2"/>
    </row>
    <row r="8" spans="1:12" ht="112.5" customHeight="1" x14ac:dyDescent="0.2">
      <c r="A8" s="37"/>
      <c r="B8" s="38"/>
      <c r="C8" s="27" t="s">
        <v>98</v>
      </c>
      <c r="D8" s="39"/>
      <c r="E8" s="39"/>
      <c r="K8" s="2"/>
      <c r="L8" s="2"/>
    </row>
    <row r="9" spans="1:12" ht="72" x14ac:dyDescent="0.2">
      <c r="A9" s="25">
        <v>1</v>
      </c>
      <c r="B9" s="17" t="s">
        <v>1</v>
      </c>
      <c r="C9" s="14" t="s">
        <v>100</v>
      </c>
      <c r="D9" s="26"/>
      <c r="E9" s="19">
        <f>+D9*A9</f>
        <v>0</v>
      </c>
      <c r="K9" s="2"/>
      <c r="L9" s="2"/>
    </row>
    <row r="10" spans="1:12" x14ac:dyDescent="0.2">
      <c r="A10" s="25">
        <v>2</v>
      </c>
      <c r="B10" s="17" t="s">
        <v>1</v>
      </c>
      <c r="C10" s="14" t="s">
        <v>45</v>
      </c>
      <c r="D10" s="26"/>
      <c r="E10" s="19">
        <f t="shared" si="0"/>
        <v>0</v>
      </c>
      <c r="K10" s="3"/>
      <c r="L10" s="3"/>
    </row>
    <row r="11" spans="1:12" ht="96.75" customHeight="1" x14ac:dyDescent="0.2">
      <c r="A11" s="25"/>
      <c r="B11" s="17"/>
      <c r="C11" s="28" t="s">
        <v>99</v>
      </c>
      <c r="D11" s="26"/>
      <c r="E11" s="19"/>
      <c r="K11" s="3"/>
      <c r="L11" s="3"/>
    </row>
    <row r="12" spans="1:12" ht="72" x14ac:dyDescent="0.2">
      <c r="A12" s="25">
        <v>2</v>
      </c>
      <c r="B12" s="17" t="s">
        <v>1</v>
      </c>
      <c r="C12" s="14" t="s">
        <v>103</v>
      </c>
      <c r="D12" s="26"/>
      <c r="E12" s="19">
        <f t="shared" si="0"/>
        <v>0</v>
      </c>
    </row>
    <row r="13" spans="1:12" x14ac:dyDescent="0.2">
      <c r="A13" s="29">
        <v>2</v>
      </c>
      <c r="B13" s="13" t="s">
        <v>1</v>
      </c>
      <c r="C13" s="14" t="s">
        <v>5</v>
      </c>
      <c r="D13" s="30"/>
      <c r="E13" s="16">
        <f t="shared" si="0"/>
        <v>0</v>
      </c>
    </row>
    <row r="14" spans="1:12" ht="24" x14ac:dyDescent="0.2">
      <c r="A14" s="29"/>
      <c r="B14" s="13"/>
      <c r="C14" s="28" t="s">
        <v>51</v>
      </c>
      <c r="D14" s="30"/>
      <c r="E14" s="16"/>
    </row>
    <row r="15" spans="1:12" x14ac:dyDescent="0.2">
      <c r="A15" s="29">
        <v>1</v>
      </c>
      <c r="B15" s="13" t="s">
        <v>1</v>
      </c>
      <c r="C15" s="14" t="s">
        <v>6</v>
      </c>
      <c r="D15" s="15"/>
      <c r="E15" s="16">
        <f t="shared" si="0"/>
        <v>0</v>
      </c>
    </row>
    <row r="16" spans="1:12" ht="36" x14ac:dyDescent="0.2">
      <c r="A16" s="29"/>
      <c r="B16" s="13"/>
      <c r="C16" s="28" t="s">
        <v>52</v>
      </c>
      <c r="D16" s="15"/>
      <c r="E16" s="16"/>
    </row>
    <row r="17" spans="1:5" x14ac:dyDescent="0.2">
      <c r="A17" s="29">
        <v>1</v>
      </c>
      <c r="B17" s="13" t="s">
        <v>1</v>
      </c>
      <c r="C17" s="14" t="s">
        <v>7</v>
      </c>
      <c r="D17" s="30"/>
      <c r="E17" s="16">
        <f t="shared" si="0"/>
        <v>0</v>
      </c>
    </row>
    <row r="18" spans="1:5" ht="36" x14ac:dyDescent="0.2">
      <c r="A18" s="29"/>
      <c r="B18" s="13"/>
      <c r="C18" s="28" t="s">
        <v>54</v>
      </c>
      <c r="D18" s="30"/>
      <c r="E18" s="16"/>
    </row>
    <row r="19" spans="1:5" x14ac:dyDescent="0.2">
      <c r="A19" s="25">
        <v>1</v>
      </c>
      <c r="B19" s="17" t="s">
        <v>1</v>
      </c>
      <c r="C19" s="14" t="s">
        <v>53</v>
      </c>
      <c r="D19" s="26"/>
      <c r="E19" s="19">
        <f t="shared" si="0"/>
        <v>0</v>
      </c>
    </row>
    <row r="20" spans="1:5" ht="36" x14ac:dyDescent="0.2">
      <c r="A20" s="25"/>
      <c r="B20" s="17"/>
      <c r="C20" s="28" t="s">
        <v>55</v>
      </c>
      <c r="D20" s="26"/>
      <c r="E20" s="19"/>
    </row>
    <row r="21" spans="1:5" x14ac:dyDescent="0.2">
      <c r="A21" s="29">
        <v>1</v>
      </c>
      <c r="B21" s="13" t="s">
        <v>1</v>
      </c>
      <c r="C21" s="14" t="s">
        <v>8</v>
      </c>
      <c r="D21" s="30"/>
      <c r="E21" s="16">
        <f t="shared" si="0"/>
        <v>0</v>
      </c>
    </row>
    <row r="22" spans="1:5" ht="48" x14ac:dyDescent="0.2">
      <c r="A22" s="29"/>
      <c r="B22" s="13"/>
      <c r="C22" s="28" t="s">
        <v>56</v>
      </c>
      <c r="D22" s="30"/>
      <c r="E22" s="16"/>
    </row>
    <row r="23" spans="1:5" x14ac:dyDescent="0.2">
      <c r="A23" s="29">
        <v>1</v>
      </c>
      <c r="B23" s="13" t="s">
        <v>1</v>
      </c>
      <c r="C23" s="14" t="s">
        <v>9</v>
      </c>
      <c r="D23" s="31"/>
      <c r="E23" s="16">
        <f t="shared" si="0"/>
        <v>0</v>
      </c>
    </row>
    <row r="24" spans="1:5" x14ac:dyDescent="0.2">
      <c r="A24" s="29"/>
      <c r="B24" s="13"/>
      <c r="C24" s="28" t="s">
        <v>104</v>
      </c>
      <c r="D24" s="31"/>
      <c r="E24" s="16"/>
    </row>
    <row r="25" spans="1:5" x14ac:dyDescent="0.2">
      <c r="A25" s="29">
        <v>1</v>
      </c>
      <c r="B25" s="13" t="s">
        <v>1</v>
      </c>
      <c r="C25" s="14" t="s">
        <v>10</v>
      </c>
      <c r="D25" s="15"/>
      <c r="E25" s="16">
        <f t="shared" si="0"/>
        <v>0</v>
      </c>
    </row>
    <row r="26" spans="1:5" ht="24" x14ac:dyDescent="0.2">
      <c r="A26" s="29"/>
      <c r="B26" s="13"/>
      <c r="C26" s="28" t="s">
        <v>105</v>
      </c>
      <c r="D26" s="15"/>
      <c r="E26" s="16"/>
    </row>
    <row r="27" spans="1:5" x14ac:dyDescent="0.2">
      <c r="A27" s="34">
        <v>2100</v>
      </c>
      <c r="B27" s="17" t="s">
        <v>11</v>
      </c>
      <c r="C27" s="14" t="s">
        <v>57</v>
      </c>
      <c r="D27" s="18"/>
      <c r="E27" s="19">
        <f t="shared" si="0"/>
        <v>0</v>
      </c>
    </row>
    <row r="28" spans="1:5" x14ac:dyDescent="0.2">
      <c r="A28" s="34"/>
      <c r="B28" s="17"/>
      <c r="C28" s="28" t="s">
        <v>106</v>
      </c>
      <c r="D28" s="18"/>
      <c r="E28" s="19"/>
    </row>
    <row r="29" spans="1:5" x14ac:dyDescent="0.2">
      <c r="A29" s="35">
        <v>2600</v>
      </c>
      <c r="B29" s="13" t="s">
        <v>11</v>
      </c>
      <c r="C29" s="14" t="s">
        <v>12</v>
      </c>
      <c r="D29" s="15"/>
      <c r="E29" s="16">
        <f t="shared" si="0"/>
        <v>0</v>
      </c>
    </row>
    <row r="30" spans="1:5" x14ac:dyDescent="0.2">
      <c r="A30" s="35"/>
      <c r="B30" s="13"/>
      <c r="C30" s="28" t="s">
        <v>107</v>
      </c>
      <c r="D30" s="15"/>
      <c r="E30" s="16"/>
    </row>
    <row r="31" spans="1:5" x14ac:dyDescent="0.2">
      <c r="A31" s="34">
        <v>2600</v>
      </c>
      <c r="B31" s="17" t="s">
        <v>11</v>
      </c>
      <c r="C31" s="14" t="s">
        <v>68</v>
      </c>
      <c r="D31" s="40"/>
      <c r="E31" s="19">
        <f t="shared" si="0"/>
        <v>0</v>
      </c>
    </row>
    <row r="32" spans="1:5" x14ac:dyDescent="0.2">
      <c r="A32" s="34"/>
      <c r="B32" s="17"/>
      <c r="C32" s="28" t="s">
        <v>108</v>
      </c>
      <c r="D32" s="40"/>
      <c r="E32" s="19"/>
    </row>
    <row r="33" spans="1:5" x14ac:dyDescent="0.2">
      <c r="A33" s="29">
        <v>1</v>
      </c>
      <c r="B33" s="13" t="s">
        <v>1</v>
      </c>
      <c r="C33" s="14" t="s">
        <v>13</v>
      </c>
      <c r="D33" s="15"/>
      <c r="E33" s="16">
        <f t="shared" si="0"/>
        <v>0</v>
      </c>
    </row>
    <row r="34" spans="1:5" ht="24" x14ac:dyDescent="0.2">
      <c r="A34" s="29"/>
      <c r="B34" s="13"/>
      <c r="C34" s="28" t="s">
        <v>109</v>
      </c>
      <c r="D34" s="15"/>
      <c r="E34" s="16"/>
    </row>
    <row r="35" spans="1:5" x14ac:dyDescent="0.2">
      <c r="A35" s="29">
        <v>2</v>
      </c>
      <c r="B35" s="13" t="s">
        <v>1</v>
      </c>
      <c r="C35" s="14" t="s">
        <v>14</v>
      </c>
      <c r="D35" s="15"/>
      <c r="E35" s="16">
        <f t="shared" si="0"/>
        <v>0</v>
      </c>
    </row>
    <row r="36" spans="1:5" x14ac:dyDescent="0.2">
      <c r="A36" s="29"/>
      <c r="B36" s="13"/>
      <c r="C36" s="28" t="s">
        <v>110</v>
      </c>
      <c r="D36" s="15"/>
      <c r="E36" s="16"/>
    </row>
    <row r="37" spans="1:5" x14ac:dyDescent="0.2">
      <c r="A37" s="25">
        <v>4</v>
      </c>
      <c r="B37" s="17" t="s">
        <v>1</v>
      </c>
      <c r="C37" s="14" t="s">
        <v>101</v>
      </c>
      <c r="D37" s="18"/>
      <c r="E37" s="19">
        <f t="shared" si="0"/>
        <v>0</v>
      </c>
    </row>
    <row r="38" spans="1:5" x14ac:dyDescent="0.2">
      <c r="A38" s="25"/>
      <c r="B38" s="17"/>
      <c r="C38" s="28" t="s">
        <v>111</v>
      </c>
      <c r="D38" s="18"/>
      <c r="E38" s="19"/>
    </row>
    <row r="39" spans="1:5" x14ac:dyDescent="0.2">
      <c r="A39" s="29">
        <v>8</v>
      </c>
      <c r="B39" s="13" t="s">
        <v>1</v>
      </c>
      <c r="C39" s="14" t="s">
        <v>15</v>
      </c>
      <c r="D39" s="15"/>
      <c r="E39" s="16">
        <f t="shared" si="0"/>
        <v>0</v>
      </c>
    </row>
    <row r="40" spans="1:5" x14ac:dyDescent="0.2">
      <c r="A40" s="29"/>
      <c r="B40" s="13"/>
      <c r="C40" s="28" t="s">
        <v>112</v>
      </c>
      <c r="D40" s="15"/>
      <c r="E40" s="16"/>
    </row>
    <row r="41" spans="1:5" x14ac:dyDescent="0.2">
      <c r="A41" s="25">
        <v>4</v>
      </c>
      <c r="B41" s="17" t="s">
        <v>1</v>
      </c>
      <c r="C41" s="14" t="s">
        <v>78</v>
      </c>
      <c r="D41" s="18"/>
      <c r="E41" s="19">
        <f t="shared" si="0"/>
        <v>0</v>
      </c>
    </row>
    <row r="42" spans="1:5" x14ac:dyDescent="0.2">
      <c r="A42" s="25"/>
      <c r="B42" s="17"/>
      <c r="C42" s="28" t="s">
        <v>113</v>
      </c>
      <c r="D42" s="18"/>
      <c r="E42" s="19"/>
    </row>
    <row r="43" spans="1:5" x14ac:dyDescent="0.2">
      <c r="A43" s="29">
        <v>10</v>
      </c>
      <c r="B43" s="13" t="s">
        <v>1</v>
      </c>
      <c r="C43" s="14" t="s">
        <v>16</v>
      </c>
      <c r="D43" s="15"/>
      <c r="E43" s="16">
        <f t="shared" si="0"/>
        <v>0</v>
      </c>
    </row>
    <row r="44" spans="1:5" x14ac:dyDescent="0.2">
      <c r="A44" s="29"/>
      <c r="B44" s="13"/>
      <c r="C44" s="28" t="s">
        <v>114</v>
      </c>
      <c r="D44" s="15"/>
      <c r="E44" s="16"/>
    </row>
    <row r="45" spans="1:5" x14ac:dyDescent="0.2">
      <c r="A45" s="29">
        <v>1</v>
      </c>
      <c r="B45" s="13" t="s">
        <v>1</v>
      </c>
      <c r="C45" s="14" t="s">
        <v>17</v>
      </c>
      <c r="D45" s="15"/>
      <c r="E45" s="16">
        <f t="shared" si="0"/>
        <v>0</v>
      </c>
    </row>
    <row r="46" spans="1:5" x14ac:dyDescent="0.2">
      <c r="A46" s="29"/>
      <c r="B46" s="13"/>
      <c r="C46" s="28" t="s">
        <v>115</v>
      </c>
      <c r="D46" s="15"/>
      <c r="E46" s="16"/>
    </row>
    <row r="47" spans="1:5" x14ac:dyDescent="0.2">
      <c r="A47" s="29">
        <v>4</v>
      </c>
      <c r="B47" s="13" t="s">
        <v>1</v>
      </c>
      <c r="C47" s="14" t="s">
        <v>18</v>
      </c>
      <c r="D47" s="15"/>
      <c r="E47" s="16">
        <f t="shared" si="0"/>
        <v>0</v>
      </c>
    </row>
    <row r="48" spans="1:5" ht="24" x14ac:dyDescent="0.2">
      <c r="A48" s="29"/>
      <c r="B48" s="13"/>
      <c r="C48" s="28" t="s">
        <v>116</v>
      </c>
      <c r="D48" s="15"/>
      <c r="E48" s="16"/>
    </row>
    <row r="49" spans="1:5" x14ac:dyDescent="0.2">
      <c r="A49" s="29">
        <v>4</v>
      </c>
      <c r="B49" s="13" t="s">
        <v>1</v>
      </c>
      <c r="C49" s="14" t="s">
        <v>19</v>
      </c>
      <c r="D49" s="15"/>
      <c r="E49" s="16">
        <f t="shared" si="0"/>
        <v>0</v>
      </c>
    </row>
    <row r="50" spans="1:5" x14ac:dyDescent="0.2">
      <c r="A50" s="29"/>
      <c r="B50" s="13"/>
      <c r="C50" s="28" t="s">
        <v>96</v>
      </c>
      <c r="D50" s="15"/>
      <c r="E50" s="16"/>
    </row>
    <row r="51" spans="1:5" x14ac:dyDescent="0.2">
      <c r="A51" s="29">
        <v>8</v>
      </c>
      <c r="B51" s="13" t="s">
        <v>1</v>
      </c>
      <c r="C51" s="14" t="s">
        <v>20</v>
      </c>
      <c r="D51" s="15"/>
      <c r="E51" s="16">
        <f t="shared" si="0"/>
        <v>0</v>
      </c>
    </row>
    <row r="52" spans="1:5" x14ac:dyDescent="0.2">
      <c r="A52" s="29"/>
      <c r="B52" s="13"/>
      <c r="C52" s="28" t="s">
        <v>97</v>
      </c>
      <c r="D52" s="15"/>
      <c r="E52" s="16"/>
    </row>
    <row r="53" spans="1:5" x14ac:dyDescent="0.2">
      <c r="A53" s="29">
        <v>8</v>
      </c>
      <c r="B53" s="13" t="s">
        <v>1</v>
      </c>
      <c r="C53" s="14" t="s">
        <v>21</v>
      </c>
      <c r="D53" s="15"/>
      <c r="E53" s="16">
        <f t="shared" si="0"/>
        <v>0</v>
      </c>
    </row>
    <row r="54" spans="1:5" x14ac:dyDescent="0.2">
      <c r="A54" s="29"/>
      <c r="B54" s="13"/>
      <c r="C54" s="28" t="s">
        <v>21</v>
      </c>
      <c r="D54" s="15"/>
      <c r="E54" s="16"/>
    </row>
    <row r="55" spans="1:5" x14ac:dyDescent="0.2">
      <c r="A55" s="34">
        <v>1600</v>
      </c>
      <c r="B55" s="17" t="s">
        <v>11</v>
      </c>
      <c r="C55" s="14" t="s">
        <v>67</v>
      </c>
      <c r="D55" s="18"/>
      <c r="E55" s="19">
        <f t="shared" si="0"/>
        <v>0</v>
      </c>
    </row>
    <row r="56" spans="1:5" x14ac:dyDescent="0.2">
      <c r="A56" s="34"/>
      <c r="B56" s="17"/>
      <c r="C56" s="28" t="s">
        <v>117</v>
      </c>
      <c r="D56" s="18"/>
      <c r="E56" s="19"/>
    </row>
    <row r="57" spans="1:5" x14ac:dyDescent="0.2">
      <c r="A57" s="35">
        <v>1600</v>
      </c>
      <c r="B57" s="13" t="s">
        <v>11</v>
      </c>
      <c r="C57" s="14" t="s">
        <v>22</v>
      </c>
      <c r="D57" s="15"/>
      <c r="E57" s="16">
        <f t="shared" si="0"/>
        <v>0</v>
      </c>
    </row>
    <row r="58" spans="1:5" x14ac:dyDescent="0.2">
      <c r="A58" s="35"/>
      <c r="B58" s="13"/>
      <c r="C58" s="28" t="s">
        <v>22</v>
      </c>
      <c r="D58" s="15"/>
      <c r="E58" s="16"/>
    </row>
    <row r="59" spans="1:5" x14ac:dyDescent="0.2">
      <c r="A59" s="25">
        <v>6</v>
      </c>
      <c r="B59" s="17" t="s">
        <v>1</v>
      </c>
      <c r="C59" s="14" t="s">
        <v>79</v>
      </c>
      <c r="D59" s="33"/>
      <c r="E59" s="19">
        <f t="shared" si="0"/>
        <v>0</v>
      </c>
    </row>
    <row r="60" spans="1:5" x14ac:dyDescent="0.2">
      <c r="A60" s="25"/>
      <c r="B60" s="17"/>
      <c r="C60" s="28" t="s">
        <v>58</v>
      </c>
      <c r="D60" s="33"/>
      <c r="E60" s="19"/>
    </row>
    <row r="61" spans="1:5" x14ac:dyDescent="0.2">
      <c r="A61" s="29">
        <v>6</v>
      </c>
      <c r="B61" s="13" t="s">
        <v>1</v>
      </c>
      <c r="C61" s="14" t="s">
        <v>23</v>
      </c>
      <c r="D61" s="31"/>
      <c r="E61" s="16">
        <f t="shared" si="0"/>
        <v>0</v>
      </c>
    </row>
    <row r="62" spans="1:5" x14ac:dyDescent="0.2">
      <c r="A62" s="29"/>
      <c r="B62" s="13"/>
      <c r="C62" s="28" t="s">
        <v>23</v>
      </c>
      <c r="D62" s="31"/>
      <c r="E62" s="16"/>
    </row>
    <row r="63" spans="1:5" x14ac:dyDescent="0.2">
      <c r="A63" s="29">
        <v>432</v>
      </c>
      <c r="B63" s="13" t="s">
        <v>11</v>
      </c>
      <c r="C63" s="14" t="s">
        <v>24</v>
      </c>
      <c r="D63" s="15"/>
      <c r="E63" s="16">
        <f t="shared" si="0"/>
        <v>0</v>
      </c>
    </row>
    <row r="64" spans="1:5" x14ac:dyDescent="0.2">
      <c r="A64" s="29"/>
      <c r="B64" s="13"/>
      <c r="C64" s="28" t="s">
        <v>95</v>
      </c>
      <c r="D64" s="15"/>
      <c r="E64" s="16"/>
    </row>
    <row r="65" spans="1:5" x14ac:dyDescent="0.2">
      <c r="A65" s="34">
        <v>1700</v>
      </c>
      <c r="B65" s="17" t="s">
        <v>11</v>
      </c>
      <c r="C65" s="14" t="s">
        <v>62</v>
      </c>
      <c r="D65" s="18"/>
      <c r="E65" s="19">
        <f t="shared" si="0"/>
        <v>0</v>
      </c>
    </row>
    <row r="66" spans="1:5" ht="48" x14ac:dyDescent="0.2">
      <c r="A66" s="34"/>
      <c r="B66" s="17"/>
      <c r="C66" s="28" t="s">
        <v>81</v>
      </c>
      <c r="D66" s="18"/>
      <c r="E66" s="19"/>
    </row>
    <row r="67" spans="1:5" x14ac:dyDescent="0.2">
      <c r="A67" s="25">
        <v>300</v>
      </c>
      <c r="B67" s="17" t="s">
        <v>11</v>
      </c>
      <c r="C67" s="14" t="s">
        <v>61</v>
      </c>
      <c r="D67" s="18"/>
      <c r="E67" s="19">
        <f t="shared" si="0"/>
        <v>0</v>
      </c>
    </row>
    <row r="68" spans="1:5" ht="60" x14ac:dyDescent="0.2">
      <c r="A68" s="25"/>
      <c r="B68" s="17"/>
      <c r="C68" s="28" t="s">
        <v>80</v>
      </c>
      <c r="D68" s="18"/>
      <c r="E68" s="19"/>
    </row>
    <row r="69" spans="1:5" x14ac:dyDescent="0.2">
      <c r="A69" s="25">
        <v>80</v>
      </c>
      <c r="B69" s="17" t="s">
        <v>1</v>
      </c>
      <c r="C69" s="14" t="s">
        <v>60</v>
      </c>
      <c r="D69" s="18"/>
      <c r="E69" s="19">
        <f t="shared" si="0"/>
        <v>0</v>
      </c>
    </row>
    <row r="70" spans="1:5" ht="60" x14ac:dyDescent="0.2">
      <c r="A70" s="25"/>
      <c r="B70" s="17"/>
      <c r="C70" s="28" t="s">
        <v>119</v>
      </c>
      <c r="D70" s="18"/>
      <c r="E70" s="19"/>
    </row>
    <row r="71" spans="1:5" x14ac:dyDescent="0.2">
      <c r="A71" s="41">
        <v>600</v>
      </c>
      <c r="B71" s="20" t="s">
        <v>1</v>
      </c>
      <c r="C71" s="14" t="s">
        <v>59</v>
      </c>
      <c r="D71" s="24"/>
      <c r="E71" s="23">
        <f t="shared" si="0"/>
        <v>0</v>
      </c>
    </row>
    <row r="72" spans="1:5" ht="65.25" customHeight="1" x14ac:dyDescent="0.2">
      <c r="A72" s="41"/>
      <c r="B72" s="20"/>
      <c r="C72" s="28" t="s">
        <v>118</v>
      </c>
      <c r="D72" s="24"/>
      <c r="E72" s="23"/>
    </row>
    <row r="73" spans="1:5" x14ac:dyDescent="0.2">
      <c r="A73" s="25">
        <v>15</v>
      </c>
      <c r="B73" s="17" t="s">
        <v>25</v>
      </c>
      <c r="C73" s="14" t="s">
        <v>26</v>
      </c>
      <c r="D73" s="18"/>
      <c r="E73" s="19">
        <f t="shared" si="0"/>
        <v>0</v>
      </c>
    </row>
    <row r="74" spans="1:5" x14ac:dyDescent="0.2">
      <c r="A74" s="25">
        <v>30</v>
      </c>
      <c r="B74" s="17" t="s">
        <v>1</v>
      </c>
      <c r="C74" s="14" t="s">
        <v>69</v>
      </c>
      <c r="D74" s="18"/>
      <c r="E74" s="19">
        <f t="shared" si="0"/>
        <v>0</v>
      </c>
    </row>
    <row r="75" spans="1:5" ht="27" customHeight="1" x14ac:dyDescent="0.2">
      <c r="A75" s="25"/>
      <c r="B75" s="17"/>
      <c r="C75" s="28" t="s">
        <v>83</v>
      </c>
      <c r="D75" s="18"/>
      <c r="E75" s="19"/>
    </row>
    <row r="76" spans="1:5" x14ac:dyDescent="0.2">
      <c r="A76" s="25">
        <v>5</v>
      </c>
      <c r="B76" s="17" t="s">
        <v>1</v>
      </c>
      <c r="C76" s="14" t="s">
        <v>82</v>
      </c>
      <c r="D76" s="18"/>
      <c r="E76" s="19">
        <f t="shared" si="0"/>
        <v>0</v>
      </c>
    </row>
    <row r="77" spans="1:5" ht="29.25" customHeight="1" x14ac:dyDescent="0.2">
      <c r="A77" s="25"/>
      <c r="B77" s="17"/>
      <c r="C77" s="28" t="s">
        <v>84</v>
      </c>
      <c r="D77" s="18"/>
      <c r="E77" s="19"/>
    </row>
    <row r="78" spans="1:5" x14ac:dyDescent="0.2">
      <c r="A78" s="25">
        <v>2</v>
      </c>
      <c r="B78" s="17" t="s">
        <v>1</v>
      </c>
      <c r="C78" s="14" t="s">
        <v>63</v>
      </c>
      <c r="D78" s="33"/>
      <c r="E78" s="19">
        <f t="shared" si="0"/>
        <v>0</v>
      </c>
    </row>
    <row r="79" spans="1:5" ht="30" customHeight="1" x14ac:dyDescent="0.2">
      <c r="A79" s="25"/>
      <c r="B79" s="17"/>
      <c r="C79" s="28" t="s">
        <v>85</v>
      </c>
      <c r="D79" s="33"/>
      <c r="E79" s="19"/>
    </row>
    <row r="80" spans="1:5" x14ac:dyDescent="0.2">
      <c r="A80" s="29">
        <v>35</v>
      </c>
      <c r="B80" s="13" t="s">
        <v>1</v>
      </c>
      <c r="C80" s="14" t="s">
        <v>27</v>
      </c>
      <c r="D80" s="15"/>
      <c r="E80" s="16">
        <f>+D80*A80</f>
        <v>0</v>
      </c>
    </row>
    <row r="81" spans="1:5" x14ac:dyDescent="0.2">
      <c r="A81" s="29"/>
      <c r="B81" s="13"/>
      <c r="C81" s="28" t="s">
        <v>86</v>
      </c>
      <c r="D81" s="15"/>
      <c r="E81" s="16"/>
    </row>
    <row r="82" spans="1:5" x14ac:dyDescent="0.2">
      <c r="A82" s="29">
        <v>2</v>
      </c>
      <c r="B82" s="13" t="s">
        <v>1</v>
      </c>
      <c r="C82" s="14" t="s">
        <v>28</v>
      </c>
      <c r="D82" s="15"/>
      <c r="E82" s="16">
        <f t="shared" si="0"/>
        <v>0</v>
      </c>
    </row>
    <row r="83" spans="1:5" x14ac:dyDescent="0.2">
      <c r="A83" s="29"/>
      <c r="B83" s="13"/>
      <c r="C83" s="28" t="s">
        <v>87</v>
      </c>
      <c r="D83" s="15"/>
      <c r="E83" s="16"/>
    </row>
    <row r="84" spans="1:5" x14ac:dyDescent="0.2">
      <c r="A84" s="25">
        <v>10</v>
      </c>
      <c r="B84" s="17" t="s">
        <v>29</v>
      </c>
      <c r="C84" s="14" t="s">
        <v>64</v>
      </c>
      <c r="D84" s="18"/>
      <c r="E84" s="19">
        <f t="shared" si="0"/>
        <v>0</v>
      </c>
    </row>
    <row r="85" spans="1:5" x14ac:dyDescent="0.2">
      <c r="A85" s="25">
        <v>50</v>
      </c>
      <c r="B85" s="17" t="s">
        <v>11</v>
      </c>
      <c r="C85" s="14" t="s">
        <v>65</v>
      </c>
      <c r="D85" s="18"/>
      <c r="E85" s="19">
        <f t="shared" si="0"/>
        <v>0</v>
      </c>
    </row>
    <row r="86" spans="1:5" x14ac:dyDescent="0.2">
      <c r="A86" s="25"/>
      <c r="B86" s="17"/>
      <c r="C86" s="28" t="s">
        <v>88</v>
      </c>
      <c r="D86" s="18"/>
      <c r="E86" s="19"/>
    </row>
    <row r="87" spans="1:5" x14ac:dyDescent="0.2">
      <c r="A87" s="25">
        <v>75</v>
      </c>
      <c r="B87" s="17" t="s">
        <v>11</v>
      </c>
      <c r="C87" s="14" t="s">
        <v>66</v>
      </c>
      <c r="D87" s="18"/>
      <c r="E87" s="19">
        <f t="shared" si="0"/>
        <v>0</v>
      </c>
    </row>
    <row r="88" spans="1:5" ht="36" x14ac:dyDescent="0.2">
      <c r="A88" s="25"/>
      <c r="B88" s="17"/>
      <c r="C88" s="28" t="s">
        <v>89</v>
      </c>
      <c r="D88" s="18"/>
      <c r="E88" s="19"/>
    </row>
    <row r="89" spans="1:5" x14ac:dyDescent="0.2">
      <c r="A89" s="29">
        <v>8</v>
      </c>
      <c r="B89" s="13" t="s">
        <v>30</v>
      </c>
      <c r="C89" s="14" t="s">
        <v>31</v>
      </c>
      <c r="D89" s="15"/>
      <c r="E89" s="16">
        <f t="shared" si="0"/>
        <v>0</v>
      </c>
    </row>
    <row r="90" spans="1:5" x14ac:dyDescent="0.2">
      <c r="A90" s="29"/>
      <c r="B90" s="13"/>
      <c r="C90" s="28" t="s">
        <v>94</v>
      </c>
      <c r="D90" s="15"/>
      <c r="E90" s="16"/>
    </row>
    <row r="91" spans="1:5" x14ac:dyDescent="0.2">
      <c r="A91" s="29">
        <v>16</v>
      </c>
      <c r="B91" s="13" t="s">
        <v>30</v>
      </c>
      <c r="C91" s="14" t="s">
        <v>32</v>
      </c>
      <c r="D91" s="15"/>
      <c r="E91" s="16">
        <f t="shared" si="0"/>
        <v>0</v>
      </c>
    </row>
    <row r="92" spans="1:5" x14ac:dyDescent="0.2">
      <c r="A92" s="29">
        <v>8</v>
      </c>
      <c r="B92" s="13" t="s">
        <v>30</v>
      </c>
      <c r="C92" s="14" t="s">
        <v>33</v>
      </c>
      <c r="D92" s="31"/>
      <c r="E92" s="16">
        <f t="shared" si="0"/>
        <v>0</v>
      </c>
    </row>
    <row r="93" spans="1:5" x14ac:dyDescent="0.2">
      <c r="A93" s="29"/>
      <c r="B93" s="13"/>
      <c r="C93" s="28" t="s">
        <v>93</v>
      </c>
      <c r="D93" s="31"/>
      <c r="E93" s="16"/>
    </row>
    <row r="94" spans="1:5" x14ac:dyDescent="0.2">
      <c r="A94" s="29">
        <v>12</v>
      </c>
      <c r="B94" s="13" t="s">
        <v>1</v>
      </c>
      <c r="C94" s="14" t="s">
        <v>34</v>
      </c>
      <c r="D94" s="15"/>
      <c r="E94" s="16">
        <f t="shared" si="0"/>
        <v>0</v>
      </c>
    </row>
    <row r="95" spans="1:5" ht="36" x14ac:dyDescent="0.2">
      <c r="A95" s="29"/>
      <c r="B95" s="13"/>
      <c r="C95" s="28" t="s">
        <v>90</v>
      </c>
      <c r="D95" s="15"/>
      <c r="E95" s="16"/>
    </row>
    <row r="96" spans="1:5" x14ac:dyDescent="0.2">
      <c r="A96" s="29">
        <v>0</v>
      </c>
      <c r="B96" s="13" t="s">
        <v>1</v>
      </c>
      <c r="C96" s="14" t="s">
        <v>35</v>
      </c>
      <c r="D96" s="15"/>
      <c r="E96" s="16">
        <f t="shared" si="0"/>
        <v>0</v>
      </c>
    </row>
    <row r="97" spans="1:5" ht="36" x14ac:dyDescent="0.2">
      <c r="A97" s="29"/>
      <c r="B97" s="13"/>
      <c r="C97" s="28" t="s">
        <v>91</v>
      </c>
      <c r="D97" s="15"/>
      <c r="E97" s="16"/>
    </row>
    <row r="98" spans="1:5" ht="39.75" customHeight="1" x14ac:dyDescent="0.2">
      <c r="A98" s="10"/>
      <c r="B98" s="10"/>
      <c r="C98" s="11" t="s">
        <v>122</v>
      </c>
      <c r="D98" s="42"/>
      <c r="E98" s="43"/>
    </row>
    <row r="99" spans="1:5" x14ac:dyDescent="0.2">
      <c r="A99" s="25">
        <v>1</v>
      </c>
      <c r="B99" s="17" t="s">
        <v>1</v>
      </c>
      <c r="C99" s="14" t="s">
        <v>45</v>
      </c>
      <c r="D99" s="26"/>
      <c r="E99" s="19">
        <f t="shared" si="0"/>
        <v>0</v>
      </c>
    </row>
    <row r="100" spans="1:5" ht="99" customHeight="1" x14ac:dyDescent="0.2">
      <c r="A100" s="25"/>
      <c r="B100" s="17"/>
      <c r="C100" s="27" t="s">
        <v>99</v>
      </c>
      <c r="D100" s="26"/>
      <c r="E100" s="19"/>
    </row>
    <row r="101" spans="1:5" x14ac:dyDescent="0.2">
      <c r="A101" s="25">
        <v>1</v>
      </c>
      <c r="B101" s="17" t="s">
        <v>1</v>
      </c>
      <c r="C101" s="14" t="s">
        <v>92</v>
      </c>
      <c r="D101" s="26"/>
      <c r="E101" s="19">
        <f t="shared" si="0"/>
        <v>0</v>
      </c>
    </row>
    <row r="102" spans="1:5" ht="60" x14ac:dyDescent="0.2">
      <c r="A102" s="25"/>
      <c r="B102" s="17"/>
      <c r="C102" s="28" t="s">
        <v>120</v>
      </c>
      <c r="D102" s="26"/>
      <c r="E102" s="19"/>
    </row>
    <row r="103" spans="1:5" x14ac:dyDescent="0.2">
      <c r="A103" s="29">
        <v>1</v>
      </c>
      <c r="B103" s="13" t="s">
        <v>1</v>
      </c>
      <c r="C103" s="14" t="s">
        <v>5</v>
      </c>
      <c r="D103" s="30"/>
      <c r="E103" s="16">
        <f t="shared" si="0"/>
        <v>0</v>
      </c>
    </row>
    <row r="104" spans="1:5" ht="27" customHeight="1" x14ac:dyDescent="0.2">
      <c r="A104" s="29"/>
      <c r="B104" s="13"/>
      <c r="C104" s="28" t="s">
        <v>51</v>
      </c>
      <c r="D104" s="30"/>
      <c r="E104" s="16"/>
    </row>
    <row r="105" spans="1:5" x14ac:dyDescent="0.2">
      <c r="A105" s="25">
        <v>1</v>
      </c>
      <c r="B105" s="17" t="s">
        <v>1</v>
      </c>
      <c r="C105" s="14" t="s">
        <v>53</v>
      </c>
      <c r="D105" s="26"/>
      <c r="E105" s="19">
        <f t="shared" si="0"/>
        <v>0</v>
      </c>
    </row>
    <row r="106" spans="1:5" ht="36" x14ac:dyDescent="0.2">
      <c r="A106" s="25"/>
      <c r="B106" s="17"/>
      <c r="C106" s="28" t="s">
        <v>55</v>
      </c>
      <c r="D106" s="26"/>
      <c r="E106" s="19"/>
    </row>
    <row r="107" spans="1:5" x14ac:dyDescent="0.2">
      <c r="A107" s="29">
        <v>3</v>
      </c>
      <c r="B107" s="13" t="s">
        <v>1</v>
      </c>
      <c r="C107" s="14" t="s">
        <v>8</v>
      </c>
      <c r="D107" s="30"/>
      <c r="E107" s="16">
        <f t="shared" si="0"/>
        <v>0</v>
      </c>
    </row>
    <row r="108" spans="1:5" ht="35.25" customHeight="1" x14ac:dyDescent="0.2">
      <c r="A108" s="29"/>
      <c r="B108" s="13"/>
      <c r="C108" s="28" t="s">
        <v>56</v>
      </c>
      <c r="D108" s="30"/>
      <c r="E108" s="16"/>
    </row>
    <row r="109" spans="1:5" x14ac:dyDescent="0.2">
      <c r="A109" s="29">
        <v>3</v>
      </c>
      <c r="B109" s="13" t="s">
        <v>1</v>
      </c>
      <c r="C109" s="14" t="s">
        <v>9</v>
      </c>
      <c r="D109" s="31"/>
      <c r="E109" s="16">
        <f t="shared" si="0"/>
        <v>0</v>
      </c>
    </row>
    <row r="110" spans="1:5" x14ac:dyDescent="0.2">
      <c r="A110" s="29"/>
      <c r="B110" s="13"/>
      <c r="C110" s="28" t="s">
        <v>104</v>
      </c>
      <c r="D110" s="31"/>
      <c r="E110" s="16"/>
    </row>
    <row r="111" spans="1:5" x14ac:dyDescent="0.2">
      <c r="A111" s="29">
        <v>1</v>
      </c>
      <c r="B111" s="13" t="s">
        <v>1</v>
      </c>
      <c r="C111" s="14" t="s">
        <v>7</v>
      </c>
      <c r="D111" s="30"/>
      <c r="E111" s="16">
        <f t="shared" si="0"/>
        <v>0</v>
      </c>
    </row>
    <row r="112" spans="1:5" ht="36" x14ac:dyDescent="0.2">
      <c r="A112" s="29"/>
      <c r="B112" s="13"/>
      <c r="C112" s="28" t="s">
        <v>54</v>
      </c>
      <c r="D112" s="30"/>
      <c r="E112" s="16"/>
    </row>
    <row r="113" spans="1:5" x14ac:dyDescent="0.2">
      <c r="A113" s="29">
        <v>1</v>
      </c>
      <c r="B113" s="13" t="s">
        <v>1</v>
      </c>
      <c r="C113" s="14" t="s">
        <v>10</v>
      </c>
      <c r="D113" s="15"/>
      <c r="E113" s="16">
        <f t="shared" si="0"/>
        <v>0</v>
      </c>
    </row>
    <row r="114" spans="1:5" ht="24" x14ac:dyDescent="0.2">
      <c r="A114" s="29"/>
      <c r="B114" s="13"/>
      <c r="C114" s="28" t="s">
        <v>105</v>
      </c>
      <c r="D114" s="15"/>
      <c r="E114" s="16"/>
    </row>
    <row r="115" spans="1:5" x14ac:dyDescent="0.2">
      <c r="A115" s="29">
        <v>1</v>
      </c>
      <c r="B115" s="13" t="s">
        <v>1</v>
      </c>
      <c r="C115" s="14" t="s">
        <v>36</v>
      </c>
      <c r="D115" s="32"/>
      <c r="E115" s="16">
        <f t="shared" si="0"/>
        <v>0</v>
      </c>
    </row>
    <row r="116" spans="1:5" x14ac:dyDescent="0.2">
      <c r="A116" s="29">
        <v>1</v>
      </c>
      <c r="B116" s="13" t="s">
        <v>1</v>
      </c>
      <c r="C116" s="14" t="s">
        <v>37</v>
      </c>
      <c r="D116" s="32"/>
      <c r="E116" s="16">
        <f t="shared" si="0"/>
        <v>0</v>
      </c>
    </row>
    <row r="117" spans="1:5" ht="24" x14ac:dyDescent="0.2">
      <c r="A117" s="29"/>
      <c r="B117" s="13"/>
      <c r="C117" s="28" t="s">
        <v>102</v>
      </c>
      <c r="D117" s="32"/>
      <c r="E117" s="16"/>
    </row>
    <row r="118" spans="1:5" x14ac:dyDescent="0.2">
      <c r="A118" s="29">
        <v>1</v>
      </c>
      <c r="B118" s="13" t="s">
        <v>1</v>
      </c>
      <c r="C118" s="14" t="s">
        <v>38</v>
      </c>
      <c r="D118" s="15"/>
      <c r="E118" s="16">
        <f t="shared" si="0"/>
        <v>0</v>
      </c>
    </row>
    <row r="119" spans="1:5" x14ac:dyDescent="0.2">
      <c r="A119" s="29">
        <v>1</v>
      </c>
      <c r="B119" s="13" t="s">
        <v>1</v>
      </c>
      <c r="C119" s="14" t="s">
        <v>39</v>
      </c>
      <c r="D119" s="32"/>
      <c r="E119" s="16">
        <f t="shared" si="0"/>
        <v>0</v>
      </c>
    </row>
    <row r="120" spans="1:5" x14ac:dyDescent="0.2">
      <c r="A120" s="29">
        <v>2</v>
      </c>
      <c r="B120" s="13" t="s">
        <v>1</v>
      </c>
      <c r="C120" s="14" t="s">
        <v>18</v>
      </c>
      <c r="D120" s="15"/>
      <c r="E120" s="16">
        <f t="shared" si="0"/>
        <v>0</v>
      </c>
    </row>
    <row r="121" spans="1:5" ht="24" x14ac:dyDescent="0.2">
      <c r="A121" s="29"/>
      <c r="B121" s="13"/>
      <c r="C121" s="28" t="s">
        <v>116</v>
      </c>
      <c r="D121" s="15"/>
      <c r="E121" s="16"/>
    </row>
    <row r="122" spans="1:5" x14ac:dyDescent="0.2">
      <c r="A122" s="29">
        <v>4</v>
      </c>
      <c r="B122" s="13" t="s">
        <v>1</v>
      </c>
      <c r="C122" s="14" t="s">
        <v>40</v>
      </c>
      <c r="D122" s="15"/>
      <c r="E122" s="16">
        <f t="shared" si="0"/>
        <v>0</v>
      </c>
    </row>
    <row r="123" spans="1:5" x14ac:dyDescent="0.2">
      <c r="A123" s="29"/>
      <c r="B123" s="13"/>
      <c r="C123" s="28" t="s">
        <v>130</v>
      </c>
      <c r="D123" s="15"/>
      <c r="E123" s="16"/>
    </row>
    <row r="124" spans="1:5" x14ac:dyDescent="0.2">
      <c r="A124" s="29">
        <v>5</v>
      </c>
      <c r="B124" s="13" t="s">
        <v>1</v>
      </c>
      <c r="C124" s="14" t="s">
        <v>20</v>
      </c>
      <c r="D124" s="15"/>
      <c r="E124" s="16">
        <f t="shared" ref="E124:E174" si="1">+D124*A124</f>
        <v>0</v>
      </c>
    </row>
    <row r="125" spans="1:5" x14ac:dyDescent="0.2">
      <c r="A125" s="29"/>
      <c r="B125" s="13"/>
      <c r="C125" s="28" t="s">
        <v>97</v>
      </c>
      <c r="D125" s="15"/>
      <c r="E125" s="16"/>
    </row>
    <row r="126" spans="1:5" x14ac:dyDescent="0.2">
      <c r="A126" s="29">
        <v>3</v>
      </c>
      <c r="B126" s="13" t="s">
        <v>1</v>
      </c>
      <c r="C126" s="14" t="s">
        <v>21</v>
      </c>
      <c r="D126" s="15"/>
      <c r="E126" s="16">
        <f t="shared" si="1"/>
        <v>0</v>
      </c>
    </row>
    <row r="127" spans="1:5" x14ac:dyDescent="0.2">
      <c r="A127" s="29"/>
      <c r="B127" s="13"/>
      <c r="C127" s="28" t="s">
        <v>21</v>
      </c>
      <c r="D127" s="15"/>
      <c r="E127" s="16"/>
    </row>
    <row r="128" spans="1:5" x14ac:dyDescent="0.2">
      <c r="A128" s="29">
        <v>2</v>
      </c>
      <c r="B128" s="13" t="s">
        <v>1</v>
      </c>
      <c r="C128" s="14" t="s">
        <v>41</v>
      </c>
      <c r="D128" s="15"/>
      <c r="E128" s="16">
        <f t="shared" si="1"/>
        <v>0</v>
      </c>
    </row>
    <row r="129" spans="1:5" x14ac:dyDescent="0.2">
      <c r="A129" s="25">
        <v>200</v>
      </c>
      <c r="B129" s="17" t="s">
        <v>11</v>
      </c>
      <c r="C129" s="14" t="s">
        <v>73</v>
      </c>
      <c r="D129" s="18"/>
      <c r="E129" s="19">
        <f t="shared" si="1"/>
        <v>0</v>
      </c>
    </row>
    <row r="130" spans="1:5" ht="48" x14ac:dyDescent="0.2">
      <c r="A130" s="25"/>
      <c r="B130" s="17"/>
      <c r="C130" s="28" t="s">
        <v>131</v>
      </c>
      <c r="D130" s="18"/>
      <c r="E130" s="19"/>
    </row>
    <row r="131" spans="1:5" x14ac:dyDescent="0.2">
      <c r="A131" s="25">
        <v>30</v>
      </c>
      <c r="B131" s="17" t="s">
        <v>1</v>
      </c>
      <c r="C131" s="14" t="s">
        <v>72</v>
      </c>
      <c r="D131" s="18"/>
      <c r="E131" s="19">
        <f>+D131*A131</f>
        <v>0</v>
      </c>
    </row>
    <row r="132" spans="1:5" x14ac:dyDescent="0.2">
      <c r="A132" s="25"/>
      <c r="B132" s="17"/>
      <c r="C132" s="28" t="s">
        <v>72</v>
      </c>
      <c r="D132" s="18"/>
      <c r="E132" s="19"/>
    </row>
    <row r="133" spans="1:5" x14ac:dyDescent="0.2">
      <c r="A133" s="25">
        <v>200</v>
      </c>
      <c r="B133" s="17" t="s">
        <v>11</v>
      </c>
      <c r="C133" s="14" t="s">
        <v>71</v>
      </c>
      <c r="D133" s="18"/>
      <c r="E133" s="19">
        <f t="shared" si="1"/>
        <v>0</v>
      </c>
    </row>
    <row r="134" spans="1:5" x14ac:dyDescent="0.2">
      <c r="A134" s="25"/>
      <c r="B134" s="17"/>
      <c r="C134" s="28" t="s">
        <v>71</v>
      </c>
      <c r="D134" s="18"/>
      <c r="E134" s="19"/>
    </row>
    <row r="135" spans="1:5" x14ac:dyDescent="0.2">
      <c r="A135" s="25">
        <v>20</v>
      </c>
      <c r="B135" s="17" t="s">
        <v>11</v>
      </c>
      <c r="C135" s="14" t="s">
        <v>70</v>
      </c>
      <c r="D135" s="33"/>
      <c r="E135" s="19">
        <f t="shared" si="1"/>
        <v>0</v>
      </c>
    </row>
    <row r="136" spans="1:5" x14ac:dyDescent="0.2">
      <c r="A136" s="25"/>
      <c r="B136" s="17"/>
      <c r="C136" s="28" t="s">
        <v>88</v>
      </c>
      <c r="D136" s="33"/>
      <c r="E136" s="19"/>
    </row>
    <row r="137" spans="1:5" x14ac:dyDescent="0.2">
      <c r="A137" s="25">
        <v>6</v>
      </c>
      <c r="B137" s="17" t="s">
        <v>1</v>
      </c>
      <c r="C137" s="14" t="s">
        <v>69</v>
      </c>
      <c r="D137" s="18"/>
      <c r="E137" s="19">
        <f t="shared" si="1"/>
        <v>0</v>
      </c>
    </row>
    <row r="138" spans="1:5" ht="28.5" customHeight="1" x14ac:dyDescent="0.2">
      <c r="A138" s="25"/>
      <c r="B138" s="17"/>
      <c r="C138" s="28" t="s">
        <v>83</v>
      </c>
      <c r="D138" s="18"/>
      <c r="E138" s="19"/>
    </row>
    <row r="139" spans="1:5" x14ac:dyDescent="0.2">
      <c r="A139" s="29">
        <v>6</v>
      </c>
      <c r="B139" s="13" t="s">
        <v>1</v>
      </c>
      <c r="C139" s="14" t="s">
        <v>27</v>
      </c>
      <c r="D139" s="15"/>
      <c r="E139" s="16">
        <f t="shared" si="1"/>
        <v>0</v>
      </c>
    </row>
    <row r="140" spans="1:5" x14ac:dyDescent="0.2">
      <c r="A140" s="29"/>
      <c r="B140" s="13"/>
      <c r="C140" s="28" t="s">
        <v>86</v>
      </c>
      <c r="D140" s="15"/>
      <c r="E140" s="16"/>
    </row>
    <row r="141" spans="1:5" x14ac:dyDescent="0.2">
      <c r="A141" s="25">
        <v>15</v>
      </c>
      <c r="B141" s="17" t="s">
        <v>29</v>
      </c>
      <c r="C141" s="14" t="s">
        <v>64</v>
      </c>
      <c r="D141" s="18"/>
      <c r="E141" s="19">
        <f t="shared" si="1"/>
        <v>0</v>
      </c>
    </row>
    <row r="142" spans="1:5" x14ac:dyDescent="0.2">
      <c r="A142" s="25"/>
      <c r="B142" s="17"/>
      <c r="C142" s="28" t="s">
        <v>64</v>
      </c>
      <c r="D142" s="18"/>
      <c r="E142" s="19"/>
    </row>
    <row r="143" spans="1:5" x14ac:dyDescent="0.2">
      <c r="A143" s="34">
        <v>4600</v>
      </c>
      <c r="B143" s="17" t="s">
        <v>11</v>
      </c>
      <c r="C143" s="14" t="s">
        <v>57</v>
      </c>
      <c r="D143" s="18"/>
      <c r="E143" s="19">
        <f t="shared" si="1"/>
        <v>0</v>
      </c>
    </row>
    <row r="144" spans="1:5" x14ac:dyDescent="0.2">
      <c r="A144" s="34"/>
      <c r="B144" s="17"/>
      <c r="C144" s="28" t="s">
        <v>57</v>
      </c>
      <c r="D144" s="18"/>
      <c r="E144" s="19"/>
    </row>
    <row r="145" spans="1:6" x14ac:dyDescent="0.2">
      <c r="A145" s="35">
        <v>4300</v>
      </c>
      <c r="B145" s="13" t="s">
        <v>11</v>
      </c>
      <c r="C145" s="14" t="s">
        <v>12</v>
      </c>
      <c r="D145" s="15"/>
      <c r="E145" s="16">
        <f t="shared" si="1"/>
        <v>0</v>
      </c>
    </row>
    <row r="146" spans="1:6" x14ac:dyDescent="0.2">
      <c r="A146" s="35"/>
      <c r="B146" s="13"/>
      <c r="C146" s="28" t="s">
        <v>12</v>
      </c>
      <c r="D146" s="15"/>
      <c r="E146" s="16"/>
    </row>
    <row r="147" spans="1:6" x14ac:dyDescent="0.2">
      <c r="A147" s="34">
        <v>4300</v>
      </c>
      <c r="B147" s="17" t="s">
        <v>11</v>
      </c>
      <c r="C147" s="14" t="s">
        <v>68</v>
      </c>
      <c r="D147" s="18"/>
      <c r="E147" s="19">
        <f t="shared" si="1"/>
        <v>0</v>
      </c>
    </row>
    <row r="148" spans="1:6" x14ac:dyDescent="0.2">
      <c r="A148" s="34"/>
      <c r="B148" s="17"/>
      <c r="C148" s="28" t="s">
        <v>68</v>
      </c>
      <c r="D148" s="18"/>
      <c r="E148" s="19"/>
    </row>
    <row r="149" spans="1:6" x14ac:dyDescent="0.2">
      <c r="A149" s="34">
        <v>1350</v>
      </c>
      <c r="B149" s="17" t="s">
        <v>11</v>
      </c>
      <c r="C149" s="14" t="s">
        <v>67</v>
      </c>
      <c r="D149" s="18"/>
      <c r="E149" s="19">
        <f t="shared" si="1"/>
        <v>0</v>
      </c>
    </row>
    <row r="150" spans="1:6" x14ac:dyDescent="0.2">
      <c r="A150" s="34"/>
      <c r="B150" s="17"/>
      <c r="C150" s="28" t="s">
        <v>67</v>
      </c>
      <c r="D150" s="18"/>
      <c r="E150" s="19"/>
    </row>
    <row r="151" spans="1:6" ht="12" customHeight="1" x14ac:dyDescent="0.2">
      <c r="A151" s="35">
        <v>1350</v>
      </c>
      <c r="B151" s="13" t="s">
        <v>11</v>
      </c>
      <c r="C151" s="14" t="s">
        <v>22</v>
      </c>
      <c r="D151" s="15"/>
      <c r="E151" s="16">
        <f t="shared" si="1"/>
        <v>0</v>
      </c>
    </row>
    <row r="152" spans="1:6" ht="12" customHeight="1" x14ac:dyDescent="0.2">
      <c r="A152" s="35"/>
      <c r="B152" s="13"/>
      <c r="C152" s="28" t="s">
        <v>22</v>
      </c>
      <c r="D152" s="15"/>
      <c r="E152" s="16"/>
    </row>
    <row r="153" spans="1:6" x14ac:dyDescent="0.2">
      <c r="A153" s="25">
        <v>4</v>
      </c>
      <c r="B153" s="17" t="s">
        <v>1</v>
      </c>
      <c r="C153" s="14" t="s">
        <v>58</v>
      </c>
      <c r="D153" s="33"/>
      <c r="E153" s="19">
        <f t="shared" si="1"/>
        <v>0</v>
      </c>
      <c r="F153" s="4"/>
    </row>
    <row r="154" spans="1:6" x14ac:dyDescent="0.2">
      <c r="A154" s="25"/>
      <c r="B154" s="17"/>
      <c r="C154" s="28" t="s">
        <v>58</v>
      </c>
      <c r="D154" s="33"/>
      <c r="E154" s="19"/>
      <c r="F154" s="4"/>
    </row>
    <row r="155" spans="1:6" ht="12" customHeight="1" x14ac:dyDescent="0.2">
      <c r="A155" s="29">
        <v>4</v>
      </c>
      <c r="B155" s="13" t="s">
        <v>1</v>
      </c>
      <c r="C155" s="14" t="s">
        <v>23</v>
      </c>
      <c r="D155" s="31"/>
      <c r="E155" s="16">
        <f t="shared" si="1"/>
        <v>0</v>
      </c>
      <c r="F155" s="2"/>
    </row>
    <row r="156" spans="1:6" ht="12" customHeight="1" x14ac:dyDescent="0.2">
      <c r="A156" s="29"/>
      <c r="B156" s="13"/>
      <c r="C156" s="28" t="s">
        <v>23</v>
      </c>
      <c r="D156" s="31"/>
      <c r="E156" s="16"/>
      <c r="F156" s="2"/>
    </row>
    <row r="157" spans="1:6" ht="12" customHeight="1" x14ac:dyDescent="0.2">
      <c r="A157" s="29">
        <v>16</v>
      </c>
      <c r="B157" s="13" t="s">
        <v>30</v>
      </c>
      <c r="C157" s="14" t="s">
        <v>32</v>
      </c>
      <c r="D157" s="15"/>
      <c r="E157" s="16">
        <f t="shared" si="1"/>
        <v>0</v>
      </c>
      <c r="F157" s="2"/>
    </row>
    <row r="158" spans="1:6" ht="12" customHeight="1" x14ac:dyDescent="0.2">
      <c r="A158" s="29"/>
      <c r="B158" s="13"/>
      <c r="C158" s="28" t="s">
        <v>32</v>
      </c>
      <c r="D158" s="15"/>
      <c r="E158" s="16"/>
      <c r="F158" s="2"/>
    </row>
    <row r="159" spans="1:6" ht="12" customHeight="1" x14ac:dyDescent="0.2">
      <c r="A159" s="29">
        <v>8</v>
      </c>
      <c r="B159" s="13" t="s">
        <v>30</v>
      </c>
      <c r="C159" s="14" t="s">
        <v>33</v>
      </c>
      <c r="D159" s="31"/>
      <c r="E159" s="16">
        <f t="shared" si="1"/>
        <v>0</v>
      </c>
      <c r="F159" s="2"/>
    </row>
    <row r="160" spans="1:6" ht="12" customHeight="1" x14ac:dyDescent="0.2">
      <c r="A160" s="29"/>
      <c r="B160" s="13"/>
      <c r="C160" s="28" t="s">
        <v>93</v>
      </c>
      <c r="D160" s="31"/>
      <c r="E160" s="16"/>
      <c r="F160" s="2"/>
    </row>
    <row r="161" spans="1:6" ht="12" customHeight="1" x14ac:dyDescent="0.2">
      <c r="A161" s="29">
        <v>5</v>
      </c>
      <c r="B161" s="13" t="s">
        <v>1</v>
      </c>
      <c r="C161" s="14" t="s">
        <v>34</v>
      </c>
      <c r="D161" s="15"/>
      <c r="E161" s="16">
        <f t="shared" si="1"/>
        <v>0</v>
      </c>
      <c r="F161" s="2"/>
    </row>
    <row r="162" spans="1:6" ht="36.75" customHeight="1" x14ac:dyDescent="0.2">
      <c r="A162" s="29"/>
      <c r="B162" s="13"/>
      <c r="C162" s="28" t="s">
        <v>90</v>
      </c>
      <c r="D162" s="15"/>
      <c r="E162" s="16"/>
      <c r="F162" s="2"/>
    </row>
    <row r="163" spans="1:6" ht="12" customHeight="1" x14ac:dyDescent="0.2">
      <c r="A163" s="29">
        <v>3</v>
      </c>
      <c r="B163" s="13" t="s">
        <v>1</v>
      </c>
      <c r="C163" s="14" t="s">
        <v>35</v>
      </c>
      <c r="D163" s="15"/>
      <c r="E163" s="16">
        <f t="shared" si="1"/>
        <v>0</v>
      </c>
      <c r="F163" s="2"/>
    </row>
    <row r="164" spans="1:6" ht="36" x14ac:dyDescent="0.2">
      <c r="A164" s="29"/>
      <c r="B164" s="13"/>
      <c r="C164" s="28" t="s">
        <v>91</v>
      </c>
      <c r="D164" s="15"/>
      <c r="E164" s="16"/>
      <c r="F164" s="2"/>
    </row>
    <row r="165" spans="1:6" ht="39.75" customHeight="1" x14ac:dyDescent="0.2">
      <c r="A165" s="10"/>
      <c r="B165" s="10"/>
      <c r="C165" s="11" t="s">
        <v>123</v>
      </c>
      <c r="D165" s="42"/>
      <c r="E165" s="43"/>
    </row>
    <row r="166" spans="1:6" ht="24" x14ac:dyDescent="0.2">
      <c r="A166" s="41">
        <v>9</v>
      </c>
      <c r="B166" s="20" t="s">
        <v>1</v>
      </c>
      <c r="C166" s="14" t="s">
        <v>132</v>
      </c>
      <c r="D166" s="22"/>
      <c r="E166" s="23">
        <f t="shared" ref="E166" si="2">+D166*A166</f>
        <v>0</v>
      </c>
    </row>
    <row r="167" spans="1:6" ht="387" customHeight="1" x14ac:dyDescent="0.2">
      <c r="A167" s="41"/>
      <c r="B167" s="20"/>
      <c r="C167" s="21" t="s">
        <v>133</v>
      </c>
      <c r="D167" s="22"/>
      <c r="E167" s="23"/>
      <c r="F167" s="46"/>
    </row>
    <row r="168" spans="1:6" ht="19.5" customHeight="1" x14ac:dyDescent="0.2">
      <c r="A168" s="41">
        <v>9</v>
      </c>
      <c r="B168" s="20" t="s">
        <v>1</v>
      </c>
      <c r="C168" s="14" t="s">
        <v>74</v>
      </c>
      <c r="D168" s="22"/>
      <c r="E168" s="23">
        <f t="shared" si="1"/>
        <v>0</v>
      </c>
      <c r="F168" s="46"/>
    </row>
    <row r="169" spans="1:6" ht="24" x14ac:dyDescent="0.2">
      <c r="A169" s="41">
        <v>1</v>
      </c>
      <c r="B169" s="20" t="s">
        <v>1</v>
      </c>
      <c r="C169" s="14" t="s">
        <v>129</v>
      </c>
      <c r="D169" s="22"/>
      <c r="E169" s="23">
        <f t="shared" si="1"/>
        <v>0</v>
      </c>
      <c r="F169" s="46"/>
    </row>
    <row r="170" spans="1:6" ht="24" x14ac:dyDescent="0.2">
      <c r="A170" s="41">
        <v>1</v>
      </c>
      <c r="B170" s="20" t="s">
        <v>1</v>
      </c>
      <c r="C170" s="14" t="s">
        <v>75</v>
      </c>
      <c r="D170" s="22"/>
      <c r="E170" s="23">
        <f t="shared" si="1"/>
        <v>0</v>
      </c>
      <c r="F170" s="46"/>
    </row>
    <row r="171" spans="1:6" ht="36" x14ac:dyDescent="0.2">
      <c r="A171" s="41">
        <v>9</v>
      </c>
      <c r="B171" s="20" t="s">
        <v>11</v>
      </c>
      <c r="C171" s="14" t="s">
        <v>76</v>
      </c>
      <c r="D171" s="24"/>
      <c r="E171" s="23">
        <f t="shared" si="1"/>
        <v>0</v>
      </c>
      <c r="F171" s="46"/>
    </row>
    <row r="172" spans="1:6" ht="39.75" customHeight="1" x14ac:dyDescent="0.2">
      <c r="A172" s="10"/>
      <c r="B172" s="10"/>
      <c r="C172" s="11" t="s">
        <v>124</v>
      </c>
      <c r="D172" s="42"/>
      <c r="E172" s="43"/>
    </row>
    <row r="173" spans="1:6" ht="12" customHeight="1" x14ac:dyDescent="0.2">
      <c r="A173" s="29">
        <v>9</v>
      </c>
      <c r="B173" s="13" t="s">
        <v>1</v>
      </c>
      <c r="C173" s="14" t="s">
        <v>39</v>
      </c>
      <c r="D173" s="15"/>
      <c r="E173" s="16">
        <f>+D173*A173</f>
        <v>0</v>
      </c>
      <c r="F173" s="2"/>
    </row>
    <row r="174" spans="1:6" ht="24" customHeight="1" x14ac:dyDescent="0.2">
      <c r="A174" s="25">
        <v>9</v>
      </c>
      <c r="B174" s="17" t="s">
        <v>1</v>
      </c>
      <c r="C174" s="14" t="s">
        <v>77</v>
      </c>
      <c r="D174" s="18"/>
      <c r="E174" s="19">
        <f t="shared" si="1"/>
        <v>0</v>
      </c>
      <c r="F174" s="4"/>
    </row>
    <row r="175" spans="1:6" ht="15" customHeight="1" x14ac:dyDescent="0.2">
      <c r="A175" s="48"/>
      <c r="B175" s="48"/>
      <c r="C175" s="49"/>
      <c r="D175" s="12" t="s">
        <v>125</v>
      </c>
      <c r="E175" s="47">
        <f>+SUM(E3:E97)</f>
        <v>0</v>
      </c>
      <c r="F175" s="47"/>
    </row>
    <row r="176" spans="1:6" ht="15.95" customHeight="1" x14ac:dyDescent="0.2">
      <c r="A176" s="50"/>
      <c r="B176" s="50"/>
      <c r="C176" s="51"/>
      <c r="D176" s="6" t="s">
        <v>126</v>
      </c>
      <c r="E176" s="47">
        <f>+SUM(E99:E164)</f>
        <v>0</v>
      </c>
      <c r="F176" s="47"/>
    </row>
    <row r="177" spans="1:6" ht="15.95" customHeight="1" x14ac:dyDescent="0.2">
      <c r="A177" s="50"/>
      <c r="B177" s="50"/>
      <c r="C177" s="51"/>
      <c r="D177" s="6" t="s">
        <v>127</v>
      </c>
      <c r="E177" s="47">
        <f>+SUM(E166:E171)</f>
        <v>0</v>
      </c>
      <c r="F177" s="47"/>
    </row>
    <row r="178" spans="1:6" ht="15.95" customHeight="1" x14ac:dyDescent="0.2">
      <c r="A178" s="50"/>
      <c r="B178" s="50"/>
      <c r="C178" s="51"/>
      <c r="D178" s="6" t="s">
        <v>128</v>
      </c>
      <c r="E178" s="47">
        <f>+SUM(E173:E174)</f>
        <v>0</v>
      </c>
      <c r="F178" s="47"/>
    </row>
    <row r="179" spans="1:6" ht="15.95" customHeight="1" x14ac:dyDescent="0.2">
      <c r="A179" s="50"/>
      <c r="B179" s="50"/>
      <c r="C179" s="51"/>
      <c r="D179" s="42" t="s">
        <v>42</v>
      </c>
      <c r="E179" s="44">
        <f>+SUM(E175:E178)</f>
        <v>0</v>
      </c>
      <c r="F179" s="2"/>
    </row>
    <row r="180" spans="1:6" ht="15.95" customHeight="1" x14ac:dyDescent="0.2">
      <c r="A180" s="50"/>
      <c r="B180" s="50"/>
      <c r="C180" s="51"/>
      <c r="D180" s="6" t="s">
        <v>43</v>
      </c>
      <c r="E180" s="7">
        <f>+E179*0.21</f>
        <v>0</v>
      </c>
      <c r="F180" s="2"/>
    </row>
    <row r="181" spans="1:6" ht="16.7" customHeight="1" x14ac:dyDescent="0.2">
      <c r="A181" s="50"/>
      <c r="B181" s="50"/>
      <c r="C181" s="51"/>
      <c r="D181" s="42" t="s">
        <v>44</v>
      </c>
      <c r="E181" s="44">
        <f>+E179+E180</f>
        <v>0</v>
      </c>
      <c r="F181" s="2"/>
    </row>
    <row r="182" spans="1:6" ht="15.75" customHeight="1" x14ac:dyDescent="0.2">
      <c r="A182" s="2"/>
      <c r="B182" s="2"/>
      <c r="C182" s="4"/>
      <c r="D182" s="2"/>
      <c r="E182" s="2"/>
      <c r="F182" s="2"/>
    </row>
    <row r="183" spans="1:6" ht="12" customHeight="1" x14ac:dyDescent="0.2"/>
    <row r="184" spans="1:6" s="8" customFormat="1" ht="15" x14ac:dyDescent="0.2">
      <c r="C184" s="45"/>
    </row>
    <row r="185" spans="1:6" s="8" customFormat="1" ht="15" x14ac:dyDescent="0.2">
      <c r="C185" s="45"/>
    </row>
    <row r="186" spans="1:6" ht="49.5" customHeight="1" x14ac:dyDescent="0.2">
      <c r="C186" s="45"/>
    </row>
  </sheetData>
  <mergeCells count="1">
    <mergeCell ref="A175:C18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6"/>
  <sheetViews>
    <sheetView topLeftCell="A168" workbookViewId="0">
      <selection activeCell="E184" sqref="E184"/>
    </sheetView>
  </sheetViews>
  <sheetFormatPr baseColWidth="10" defaultColWidth="9.33203125" defaultRowHeight="12" x14ac:dyDescent="0.2"/>
  <cols>
    <col min="1" max="1" width="11.5" style="1" customWidth="1"/>
    <col min="2" max="2" width="8" style="1" customWidth="1"/>
    <col min="3" max="3" width="124" style="9" customWidth="1"/>
    <col min="4" max="4" width="18.6640625" style="1" customWidth="1"/>
    <col min="5" max="5" width="15" style="1" customWidth="1"/>
    <col min="6" max="6" width="26.6640625" style="1" customWidth="1"/>
    <col min="7" max="7" width="12.1640625" style="1" bestFit="1" customWidth="1"/>
    <col min="8" max="16384" width="9.33203125" style="1"/>
  </cols>
  <sheetData>
    <row r="1" spans="1:12" ht="15" customHeight="1" x14ac:dyDescent="0.2">
      <c r="A1" s="10" t="s">
        <v>0</v>
      </c>
      <c r="B1" s="10" t="s">
        <v>1</v>
      </c>
      <c r="C1" s="11" t="s">
        <v>2</v>
      </c>
      <c r="D1" s="42" t="s">
        <v>3</v>
      </c>
      <c r="E1" s="43" t="s">
        <v>4</v>
      </c>
    </row>
    <row r="2" spans="1:12" ht="27.75" customHeight="1" x14ac:dyDescent="0.2">
      <c r="A2" s="10"/>
      <c r="B2" s="10"/>
      <c r="C2" s="11" t="s">
        <v>121</v>
      </c>
      <c r="D2" s="42"/>
      <c r="E2" s="43"/>
    </row>
    <row r="3" spans="1:12" x14ac:dyDescent="0.2">
      <c r="A3" s="25">
        <v>1</v>
      </c>
      <c r="B3" s="17" t="s">
        <v>1</v>
      </c>
      <c r="C3" s="14" t="s">
        <v>46</v>
      </c>
      <c r="D3" s="36">
        <v>12928.12</v>
      </c>
      <c r="E3" s="19">
        <f>+D3*A3</f>
        <v>12928.12</v>
      </c>
      <c r="K3" s="2"/>
      <c r="L3" s="2"/>
    </row>
    <row r="4" spans="1:12" ht="42" customHeight="1" x14ac:dyDescent="0.2">
      <c r="A4" s="25"/>
      <c r="B4" s="17"/>
      <c r="C4" s="28" t="s">
        <v>49</v>
      </c>
      <c r="D4" s="36"/>
      <c r="E4" s="19"/>
      <c r="K4" s="2"/>
      <c r="L4" s="2"/>
    </row>
    <row r="5" spans="1:12" x14ac:dyDescent="0.2">
      <c r="A5" s="25">
        <v>1</v>
      </c>
      <c r="B5" s="17" t="s">
        <v>1</v>
      </c>
      <c r="C5" s="14" t="s">
        <v>47</v>
      </c>
      <c r="D5" s="36">
        <v>2562.13</v>
      </c>
      <c r="E5" s="19">
        <f t="shared" ref="E5:E122" si="0">+D5*A5</f>
        <v>2562.13</v>
      </c>
      <c r="K5" s="2"/>
      <c r="L5" s="2"/>
    </row>
    <row r="6" spans="1:12" ht="24.75" customHeight="1" x14ac:dyDescent="0.2">
      <c r="A6" s="25"/>
      <c r="B6" s="17"/>
      <c r="C6" s="28" t="s">
        <v>50</v>
      </c>
      <c r="D6" s="36"/>
      <c r="E6" s="19"/>
      <c r="K6" s="2"/>
      <c r="L6" s="2"/>
    </row>
    <row r="7" spans="1:12" x14ac:dyDescent="0.2">
      <c r="A7" s="25">
        <v>1</v>
      </c>
      <c r="B7" s="17" t="s">
        <v>1</v>
      </c>
      <c r="C7" s="14" t="s">
        <v>48</v>
      </c>
      <c r="D7" s="26">
        <v>23335.71</v>
      </c>
      <c r="E7" s="19">
        <f t="shared" si="0"/>
        <v>23335.71</v>
      </c>
      <c r="K7" s="2"/>
      <c r="L7" s="2"/>
    </row>
    <row r="8" spans="1:12" ht="112.5" customHeight="1" x14ac:dyDescent="0.2">
      <c r="A8" s="37"/>
      <c r="B8" s="38"/>
      <c r="C8" s="27" t="s">
        <v>98</v>
      </c>
      <c r="D8" s="39"/>
      <c r="E8" s="39"/>
      <c r="K8" s="2"/>
      <c r="L8" s="2"/>
    </row>
    <row r="9" spans="1:12" ht="72" x14ac:dyDescent="0.2">
      <c r="A9" s="25">
        <v>1</v>
      </c>
      <c r="B9" s="17" t="s">
        <v>1</v>
      </c>
      <c r="C9" s="14" t="s">
        <v>100</v>
      </c>
      <c r="D9" s="26">
        <v>23828.57</v>
      </c>
      <c r="E9" s="19">
        <f>+D9*A9</f>
        <v>23828.57</v>
      </c>
      <c r="K9" s="2"/>
      <c r="L9" s="2"/>
    </row>
    <row r="10" spans="1:12" x14ac:dyDescent="0.2">
      <c r="A10" s="25">
        <v>2</v>
      </c>
      <c r="B10" s="17" t="s">
        <v>1</v>
      </c>
      <c r="C10" s="14" t="s">
        <v>45</v>
      </c>
      <c r="D10" s="26">
        <v>22121.43</v>
      </c>
      <c r="E10" s="19">
        <f t="shared" si="0"/>
        <v>44242.86</v>
      </c>
      <c r="K10" s="3"/>
      <c r="L10" s="3"/>
    </row>
    <row r="11" spans="1:12" ht="96.75" customHeight="1" x14ac:dyDescent="0.2">
      <c r="A11" s="25"/>
      <c r="B11" s="17"/>
      <c r="C11" s="28" t="s">
        <v>99</v>
      </c>
      <c r="D11" s="26"/>
      <c r="E11" s="19"/>
      <c r="K11" s="3"/>
      <c r="L11" s="3"/>
    </row>
    <row r="12" spans="1:12" ht="72" x14ac:dyDescent="0.2">
      <c r="A12" s="25">
        <v>2</v>
      </c>
      <c r="B12" s="17" t="s">
        <v>1</v>
      </c>
      <c r="C12" s="14" t="s">
        <v>103</v>
      </c>
      <c r="D12" s="26">
        <v>20628.57</v>
      </c>
      <c r="E12" s="19">
        <f t="shared" si="0"/>
        <v>41257.14</v>
      </c>
    </row>
    <row r="13" spans="1:12" x14ac:dyDescent="0.2">
      <c r="A13" s="29">
        <v>2</v>
      </c>
      <c r="B13" s="13" t="s">
        <v>1</v>
      </c>
      <c r="C13" s="14" t="s">
        <v>5</v>
      </c>
      <c r="D13" s="30">
        <v>3579.04</v>
      </c>
      <c r="E13" s="16">
        <f t="shared" si="0"/>
        <v>7158.08</v>
      </c>
    </row>
    <row r="14" spans="1:12" ht="24" x14ac:dyDescent="0.2">
      <c r="A14" s="29"/>
      <c r="B14" s="13"/>
      <c r="C14" s="28" t="s">
        <v>51</v>
      </c>
      <c r="D14" s="30"/>
      <c r="E14" s="16"/>
    </row>
    <row r="15" spans="1:12" x14ac:dyDescent="0.2">
      <c r="A15" s="29">
        <v>1</v>
      </c>
      <c r="B15" s="13" t="s">
        <v>1</v>
      </c>
      <c r="C15" s="14" t="s">
        <v>6</v>
      </c>
      <c r="D15" s="15">
        <v>455.81</v>
      </c>
      <c r="E15" s="16">
        <f t="shared" si="0"/>
        <v>455.81</v>
      </c>
    </row>
    <row r="16" spans="1:12" ht="36" x14ac:dyDescent="0.2">
      <c r="A16" s="29"/>
      <c r="B16" s="13"/>
      <c r="C16" s="28" t="s">
        <v>52</v>
      </c>
      <c r="D16" s="15"/>
      <c r="E16" s="16"/>
    </row>
    <row r="17" spans="1:5" x14ac:dyDescent="0.2">
      <c r="A17" s="29">
        <v>1</v>
      </c>
      <c r="B17" s="13" t="s">
        <v>1</v>
      </c>
      <c r="C17" s="14" t="s">
        <v>7</v>
      </c>
      <c r="D17" s="30">
        <v>1504.99</v>
      </c>
      <c r="E17" s="16">
        <f t="shared" si="0"/>
        <v>1504.99</v>
      </c>
    </row>
    <row r="18" spans="1:5" ht="36" x14ac:dyDescent="0.2">
      <c r="A18" s="29"/>
      <c r="B18" s="13"/>
      <c r="C18" s="28" t="s">
        <v>54</v>
      </c>
      <c r="D18" s="30"/>
      <c r="E18" s="16"/>
    </row>
    <row r="19" spans="1:5" x14ac:dyDescent="0.2">
      <c r="A19" s="25">
        <v>1</v>
      </c>
      <c r="B19" s="17" t="s">
        <v>1</v>
      </c>
      <c r="C19" s="14" t="s">
        <v>53</v>
      </c>
      <c r="D19" s="26">
        <v>3843.38</v>
      </c>
      <c r="E19" s="19">
        <f t="shared" si="0"/>
        <v>3843.38</v>
      </c>
    </row>
    <row r="20" spans="1:5" ht="36" x14ac:dyDescent="0.2">
      <c r="A20" s="25"/>
      <c r="B20" s="17"/>
      <c r="C20" s="28" t="s">
        <v>55</v>
      </c>
      <c r="D20" s="26"/>
      <c r="E20" s="19"/>
    </row>
    <row r="21" spans="1:5" x14ac:dyDescent="0.2">
      <c r="A21" s="29">
        <v>1</v>
      </c>
      <c r="B21" s="13" t="s">
        <v>1</v>
      </c>
      <c r="C21" s="14" t="s">
        <v>8</v>
      </c>
      <c r="D21" s="30">
        <v>1245.6500000000001</v>
      </c>
      <c r="E21" s="16">
        <f t="shared" si="0"/>
        <v>1245.6500000000001</v>
      </c>
    </row>
    <row r="22" spans="1:5" ht="48" x14ac:dyDescent="0.2">
      <c r="A22" s="29"/>
      <c r="B22" s="13"/>
      <c r="C22" s="28" t="s">
        <v>56</v>
      </c>
      <c r="D22" s="30"/>
      <c r="E22" s="16"/>
    </row>
    <row r="23" spans="1:5" x14ac:dyDescent="0.2">
      <c r="A23" s="29">
        <v>1</v>
      </c>
      <c r="B23" s="13" t="s">
        <v>1</v>
      </c>
      <c r="C23" s="14" t="s">
        <v>9</v>
      </c>
      <c r="D23" s="31">
        <v>235.92</v>
      </c>
      <c r="E23" s="16">
        <f t="shared" si="0"/>
        <v>235.92</v>
      </c>
    </row>
    <row r="24" spans="1:5" x14ac:dyDescent="0.2">
      <c r="A24" s="29"/>
      <c r="B24" s="13"/>
      <c r="C24" s="28" t="s">
        <v>104</v>
      </c>
      <c r="D24" s="31"/>
      <c r="E24" s="16"/>
    </row>
    <row r="25" spans="1:5" x14ac:dyDescent="0.2">
      <c r="A25" s="29">
        <v>1</v>
      </c>
      <c r="B25" s="13" t="s">
        <v>1</v>
      </c>
      <c r="C25" s="14" t="s">
        <v>10</v>
      </c>
      <c r="D25" s="15">
        <v>550</v>
      </c>
      <c r="E25" s="16">
        <f t="shared" si="0"/>
        <v>550</v>
      </c>
    </row>
    <row r="26" spans="1:5" ht="24" x14ac:dyDescent="0.2">
      <c r="A26" s="29"/>
      <c r="B26" s="13"/>
      <c r="C26" s="28" t="s">
        <v>105</v>
      </c>
      <c r="D26" s="15"/>
      <c r="E26" s="16"/>
    </row>
    <row r="27" spans="1:5" x14ac:dyDescent="0.2">
      <c r="A27" s="34">
        <v>2100</v>
      </c>
      <c r="B27" s="17" t="s">
        <v>11</v>
      </c>
      <c r="C27" s="14" t="s">
        <v>57</v>
      </c>
      <c r="D27" s="18">
        <v>0.92</v>
      </c>
      <c r="E27" s="19">
        <f t="shared" si="0"/>
        <v>1932</v>
      </c>
    </row>
    <row r="28" spans="1:5" x14ac:dyDescent="0.2">
      <c r="A28" s="34"/>
      <c r="B28" s="17"/>
      <c r="C28" s="28" t="s">
        <v>106</v>
      </c>
      <c r="D28" s="18"/>
      <c r="E28" s="19"/>
    </row>
    <row r="29" spans="1:5" x14ac:dyDescent="0.2">
      <c r="A29" s="35">
        <v>2600</v>
      </c>
      <c r="B29" s="13" t="s">
        <v>11</v>
      </c>
      <c r="C29" s="14" t="s">
        <v>12</v>
      </c>
      <c r="D29" s="15">
        <v>1.29</v>
      </c>
      <c r="E29" s="16">
        <f t="shared" si="0"/>
        <v>3354</v>
      </c>
    </row>
    <row r="30" spans="1:5" x14ac:dyDescent="0.2">
      <c r="A30" s="35"/>
      <c r="B30" s="13"/>
      <c r="C30" s="28" t="s">
        <v>107</v>
      </c>
      <c r="D30" s="15"/>
      <c r="E30" s="16"/>
    </row>
    <row r="31" spans="1:5" x14ac:dyDescent="0.2">
      <c r="A31" s="34">
        <v>2600</v>
      </c>
      <c r="B31" s="17" t="s">
        <v>11</v>
      </c>
      <c r="C31" s="14" t="s">
        <v>68</v>
      </c>
      <c r="D31" s="40">
        <v>1.2</v>
      </c>
      <c r="E31" s="19">
        <f t="shared" si="0"/>
        <v>3120</v>
      </c>
    </row>
    <row r="32" spans="1:5" x14ac:dyDescent="0.2">
      <c r="A32" s="34"/>
      <c r="B32" s="17"/>
      <c r="C32" s="28" t="s">
        <v>108</v>
      </c>
      <c r="D32" s="40"/>
      <c r="E32" s="19"/>
    </row>
    <row r="33" spans="1:5" x14ac:dyDescent="0.2">
      <c r="A33" s="29">
        <v>1</v>
      </c>
      <c r="B33" s="13" t="s">
        <v>1</v>
      </c>
      <c r="C33" s="14" t="s">
        <v>13</v>
      </c>
      <c r="D33" s="15">
        <v>341.64</v>
      </c>
      <c r="E33" s="16">
        <f t="shared" si="0"/>
        <v>341.64</v>
      </c>
    </row>
    <row r="34" spans="1:5" ht="24" x14ac:dyDescent="0.2">
      <c r="A34" s="29"/>
      <c r="B34" s="13"/>
      <c r="C34" s="28" t="s">
        <v>109</v>
      </c>
      <c r="D34" s="15"/>
      <c r="E34" s="16"/>
    </row>
    <row r="35" spans="1:5" x14ac:dyDescent="0.2">
      <c r="A35" s="29">
        <v>2</v>
      </c>
      <c r="B35" s="13" t="s">
        <v>1</v>
      </c>
      <c r="C35" s="14" t="s">
        <v>14</v>
      </c>
      <c r="D35" s="15">
        <v>95.75</v>
      </c>
      <c r="E35" s="16">
        <f t="shared" si="0"/>
        <v>191.5</v>
      </c>
    </row>
    <row r="36" spans="1:5" x14ac:dyDescent="0.2">
      <c r="A36" s="29"/>
      <c r="B36" s="13"/>
      <c r="C36" s="28" t="s">
        <v>110</v>
      </c>
      <c r="D36" s="15"/>
      <c r="E36" s="16"/>
    </row>
    <row r="37" spans="1:5" x14ac:dyDescent="0.2">
      <c r="A37" s="25">
        <v>4</v>
      </c>
      <c r="B37" s="17" t="s">
        <v>1</v>
      </c>
      <c r="C37" s="14" t="s">
        <v>101</v>
      </c>
      <c r="D37" s="18">
        <v>23.12</v>
      </c>
      <c r="E37" s="19">
        <f t="shared" si="0"/>
        <v>92.48</v>
      </c>
    </row>
    <row r="38" spans="1:5" x14ac:dyDescent="0.2">
      <c r="A38" s="25"/>
      <c r="B38" s="17"/>
      <c r="C38" s="28" t="s">
        <v>111</v>
      </c>
      <c r="D38" s="18"/>
      <c r="E38" s="19"/>
    </row>
    <row r="39" spans="1:5" x14ac:dyDescent="0.2">
      <c r="A39" s="29">
        <v>8</v>
      </c>
      <c r="B39" s="13" t="s">
        <v>1</v>
      </c>
      <c r="C39" s="14" t="s">
        <v>15</v>
      </c>
      <c r="D39" s="15">
        <v>12.85</v>
      </c>
      <c r="E39" s="16">
        <f t="shared" si="0"/>
        <v>102.8</v>
      </c>
    </row>
    <row r="40" spans="1:5" x14ac:dyDescent="0.2">
      <c r="A40" s="29"/>
      <c r="B40" s="13"/>
      <c r="C40" s="28" t="s">
        <v>112</v>
      </c>
      <c r="D40" s="15"/>
      <c r="E40" s="16"/>
    </row>
    <row r="41" spans="1:5" x14ac:dyDescent="0.2">
      <c r="A41" s="25">
        <v>4</v>
      </c>
      <c r="B41" s="17" t="s">
        <v>1</v>
      </c>
      <c r="C41" s="14" t="s">
        <v>78</v>
      </c>
      <c r="D41" s="18">
        <v>17.12</v>
      </c>
      <c r="E41" s="19">
        <f t="shared" si="0"/>
        <v>68.48</v>
      </c>
    </row>
    <row r="42" spans="1:5" x14ac:dyDescent="0.2">
      <c r="A42" s="25"/>
      <c r="B42" s="17"/>
      <c r="C42" s="28" t="s">
        <v>113</v>
      </c>
      <c r="D42" s="18"/>
      <c r="E42" s="19"/>
    </row>
    <row r="43" spans="1:5" x14ac:dyDescent="0.2">
      <c r="A43" s="29">
        <v>10</v>
      </c>
      <c r="B43" s="13" t="s">
        <v>1</v>
      </c>
      <c r="C43" s="14" t="s">
        <v>16</v>
      </c>
      <c r="D43" s="15">
        <v>29.56</v>
      </c>
      <c r="E43" s="16">
        <f t="shared" si="0"/>
        <v>295.59999999999997</v>
      </c>
    </row>
    <row r="44" spans="1:5" x14ac:dyDescent="0.2">
      <c r="A44" s="29"/>
      <c r="B44" s="13"/>
      <c r="C44" s="28" t="s">
        <v>114</v>
      </c>
      <c r="D44" s="15"/>
      <c r="E44" s="16"/>
    </row>
    <row r="45" spans="1:5" x14ac:dyDescent="0.2">
      <c r="A45" s="29">
        <v>1</v>
      </c>
      <c r="B45" s="13" t="s">
        <v>1</v>
      </c>
      <c r="C45" s="14" t="s">
        <v>17</v>
      </c>
      <c r="D45" s="15">
        <v>11.11</v>
      </c>
      <c r="E45" s="16">
        <f t="shared" si="0"/>
        <v>11.11</v>
      </c>
    </row>
    <row r="46" spans="1:5" x14ac:dyDescent="0.2">
      <c r="A46" s="29"/>
      <c r="B46" s="13"/>
      <c r="C46" s="28" t="s">
        <v>115</v>
      </c>
      <c r="D46" s="15"/>
      <c r="E46" s="16"/>
    </row>
    <row r="47" spans="1:5" x14ac:dyDescent="0.2">
      <c r="A47" s="29">
        <v>4</v>
      </c>
      <c r="B47" s="13" t="s">
        <v>1</v>
      </c>
      <c r="C47" s="14" t="s">
        <v>18</v>
      </c>
      <c r="D47" s="15">
        <v>161.71</v>
      </c>
      <c r="E47" s="16">
        <f t="shared" si="0"/>
        <v>646.84</v>
      </c>
    </row>
    <row r="48" spans="1:5" ht="24" x14ac:dyDescent="0.2">
      <c r="A48" s="29"/>
      <c r="B48" s="13"/>
      <c r="C48" s="28" t="s">
        <v>116</v>
      </c>
      <c r="D48" s="15"/>
      <c r="E48" s="16"/>
    </row>
    <row r="49" spans="1:5" x14ac:dyDescent="0.2">
      <c r="A49" s="29">
        <v>4</v>
      </c>
      <c r="B49" s="13" t="s">
        <v>1</v>
      </c>
      <c r="C49" s="14" t="s">
        <v>19</v>
      </c>
      <c r="D49" s="15">
        <v>55.23</v>
      </c>
      <c r="E49" s="16">
        <f t="shared" si="0"/>
        <v>220.92</v>
      </c>
    </row>
    <row r="50" spans="1:5" x14ac:dyDescent="0.2">
      <c r="A50" s="29"/>
      <c r="B50" s="13"/>
      <c r="C50" s="28" t="s">
        <v>96</v>
      </c>
      <c r="D50" s="15"/>
      <c r="E50" s="16"/>
    </row>
    <row r="51" spans="1:5" x14ac:dyDescent="0.2">
      <c r="A51" s="29">
        <v>8</v>
      </c>
      <c r="B51" s="13" t="s">
        <v>1</v>
      </c>
      <c r="C51" s="14" t="s">
        <v>20</v>
      </c>
      <c r="D51" s="15">
        <v>19.98</v>
      </c>
      <c r="E51" s="16">
        <f t="shared" si="0"/>
        <v>159.84</v>
      </c>
    </row>
    <row r="52" spans="1:5" x14ac:dyDescent="0.2">
      <c r="A52" s="29"/>
      <c r="B52" s="13"/>
      <c r="C52" s="28" t="s">
        <v>97</v>
      </c>
      <c r="D52" s="15"/>
      <c r="E52" s="16"/>
    </row>
    <row r="53" spans="1:5" x14ac:dyDescent="0.2">
      <c r="A53" s="29">
        <v>8</v>
      </c>
      <c r="B53" s="13" t="s">
        <v>1</v>
      </c>
      <c r="C53" s="14" t="s">
        <v>21</v>
      </c>
      <c r="D53" s="15">
        <v>258</v>
      </c>
      <c r="E53" s="16">
        <f t="shared" si="0"/>
        <v>2064</v>
      </c>
    </row>
    <row r="54" spans="1:5" x14ac:dyDescent="0.2">
      <c r="A54" s="29"/>
      <c r="B54" s="13"/>
      <c r="C54" s="28" t="s">
        <v>21</v>
      </c>
      <c r="D54" s="15"/>
      <c r="E54" s="16"/>
    </row>
    <row r="55" spans="1:5" x14ac:dyDescent="0.2">
      <c r="A55" s="34">
        <v>1600</v>
      </c>
      <c r="B55" s="17" t="s">
        <v>11</v>
      </c>
      <c r="C55" s="14" t="s">
        <v>67</v>
      </c>
      <c r="D55" s="18">
        <v>1.55</v>
      </c>
      <c r="E55" s="19">
        <f t="shared" si="0"/>
        <v>2480</v>
      </c>
    </row>
    <row r="56" spans="1:5" x14ac:dyDescent="0.2">
      <c r="A56" s="34"/>
      <c r="B56" s="17"/>
      <c r="C56" s="28" t="s">
        <v>117</v>
      </c>
      <c r="D56" s="18"/>
      <c r="E56" s="19"/>
    </row>
    <row r="57" spans="1:5" x14ac:dyDescent="0.2">
      <c r="A57" s="35">
        <v>1600</v>
      </c>
      <c r="B57" s="13" t="s">
        <v>11</v>
      </c>
      <c r="C57" s="14" t="s">
        <v>22</v>
      </c>
      <c r="D57" s="15">
        <v>1.4</v>
      </c>
      <c r="E57" s="16">
        <f t="shared" si="0"/>
        <v>2240</v>
      </c>
    </row>
    <row r="58" spans="1:5" x14ac:dyDescent="0.2">
      <c r="A58" s="35"/>
      <c r="B58" s="13"/>
      <c r="C58" s="28" t="s">
        <v>22</v>
      </c>
      <c r="D58" s="15"/>
      <c r="E58" s="16"/>
    </row>
    <row r="59" spans="1:5" x14ac:dyDescent="0.2">
      <c r="A59" s="25">
        <v>6</v>
      </c>
      <c r="B59" s="17" t="s">
        <v>1</v>
      </c>
      <c r="C59" s="14" t="s">
        <v>79</v>
      </c>
      <c r="D59" s="33">
        <v>78.150000000000006</v>
      </c>
      <c r="E59" s="19">
        <f t="shared" si="0"/>
        <v>468.90000000000003</v>
      </c>
    </row>
    <row r="60" spans="1:5" x14ac:dyDescent="0.2">
      <c r="A60" s="25"/>
      <c r="B60" s="17"/>
      <c r="C60" s="28" t="s">
        <v>58</v>
      </c>
      <c r="D60" s="33"/>
      <c r="E60" s="19"/>
    </row>
    <row r="61" spans="1:5" x14ac:dyDescent="0.2">
      <c r="A61" s="29">
        <v>6</v>
      </c>
      <c r="B61" s="13" t="s">
        <v>1</v>
      </c>
      <c r="C61" s="14" t="s">
        <v>23</v>
      </c>
      <c r="D61" s="31">
        <v>254.9</v>
      </c>
      <c r="E61" s="16">
        <f t="shared" si="0"/>
        <v>1529.4</v>
      </c>
    </row>
    <row r="62" spans="1:5" x14ac:dyDescent="0.2">
      <c r="A62" s="29"/>
      <c r="B62" s="13"/>
      <c r="C62" s="28" t="s">
        <v>23</v>
      </c>
      <c r="D62" s="31"/>
      <c r="E62" s="16"/>
    </row>
    <row r="63" spans="1:5" x14ac:dyDescent="0.2">
      <c r="A63" s="29">
        <v>432</v>
      </c>
      <c r="B63" s="13" t="s">
        <v>11</v>
      </c>
      <c r="C63" s="14" t="s">
        <v>24</v>
      </c>
      <c r="D63" s="15">
        <v>25.62</v>
      </c>
      <c r="E63" s="16">
        <f t="shared" si="0"/>
        <v>11067.84</v>
      </c>
    </row>
    <row r="64" spans="1:5" x14ac:dyDescent="0.2">
      <c r="A64" s="29"/>
      <c r="B64" s="13"/>
      <c r="C64" s="28" t="s">
        <v>95</v>
      </c>
      <c r="D64" s="15"/>
      <c r="E64" s="16"/>
    </row>
    <row r="65" spans="1:5" x14ac:dyDescent="0.2">
      <c r="A65" s="34">
        <v>1700</v>
      </c>
      <c r="B65" s="17" t="s">
        <v>11</v>
      </c>
      <c r="C65" s="14" t="s">
        <v>62</v>
      </c>
      <c r="D65" s="18">
        <v>19.72</v>
      </c>
      <c r="E65" s="19">
        <f t="shared" si="0"/>
        <v>33524</v>
      </c>
    </row>
    <row r="66" spans="1:5" ht="48" x14ac:dyDescent="0.2">
      <c r="A66" s="34"/>
      <c r="B66" s="17"/>
      <c r="C66" s="28" t="s">
        <v>81</v>
      </c>
      <c r="D66" s="18"/>
      <c r="E66" s="19"/>
    </row>
    <row r="67" spans="1:5" x14ac:dyDescent="0.2">
      <c r="A67" s="25">
        <v>300</v>
      </c>
      <c r="B67" s="17" t="s">
        <v>11</v>
      </c>
      <c r="C67" s="14" t="s">
        <v>61</v>
      </c>
      <c r="D67" s="18">
        <v>102.86</v>
      </c>
      <c r="E67" s="19">
        <f t="shared" si="0"/>
        <v>30858</v>
      </c>
    </row>
    <row r="68" spans="1:5" ht="60" x14ac:dyDescent="0.2">
      <c r="A68" s="25"/>
      <c r="B68" s="17"/>
      <c r="C68" s="28" t="s">
        <v>80</v>
      </c>
      <c r="D68" s="18"/>
      <c r="E68" s="19"/>
    </row>
    <row r="69" spans="1:5" x14ac:dyDescent="0.2">
      <c r="A69" s="25">
        <v>80</v>
      </c>
      <c r="B69" s="17" t="s">
        <v>1</v>
      </c>
      <c r="C69" s="14" t="s">
        <v>60</v>
      </c>
      <c r="D69" s="18">
        <v>29.24</v>
      </c>
      <c r="E69" s="19">
        <f t="shared" si="0"/>
        <v>2339.1999999999998</v>
      </c>
    </row>
    <row r="70" spans="1:5" ht="60" x14ac:dyDescent="0.2">
      <c r="A70" s="25"/>
      <c r="B70" s="17"/>
      <c r="C70" s="28" t="s">
        <v>119</v>
      </c>
      <c r="D70" s="18"/>
      <c r="E70" s="19"/>
    </row>
    <row r="71" spans="1:5" x14ac:dyDescent="0.2">
      <c r="A71" s="41">
        <v>600</v>
      </c>
      <c r="B71" s="20" t="s">
        <v>1</v>
      </c>
      <c r="C71" s="14" t="s">
        <v>59</v>
      </c>
      <c r="D71" s="24">
        <v>36.57</v>
      </c>
      <c r="E71" s="23">
        <f t="shared" si="0"/>
        <v>21942</v>
      </c>
    </row>
    <row r="72" spans="1:5" ht="65.25" customHeight="1" x14ac:dyDescent="0.2">
      <c r="A72" s="41"/>
      <c r="B72" s="20"/>
      <c r="C72" s="28" t="s">
        <v>118</v>
      </c>
      <c r="D72" s="24"/>
      <c r="E72" s="23"/>
    </row>
    <row r="73" spans="1:5" x14ac:dyDescent="0.2">
      <c r="A73" s="25">
        <v>15</v>
      </c>
      <c r="B73" s="17" t="s">
        <v>25</v>
      </c>
      <c r="C73" s="14" t="s">
        <v>26</v>
      </c>
      <c r="D73" s="18">
        <v>270.67</v>
      </c>
      <c r="E73" s="19">
        <f t="shared" si="0"/>
        <v>4060.05</v>
      </c>
    </row>
    <row r="74" spans="1:5" x14ac:dyDescent="0.2">
      <c r="A74" s="25">
        <v>30</v>
      </c>
      <c r="B74" s="17" t="s">
        <v>1</v>
      </c>
      <c r="C74" s="14" t="s">
        <v>69</v>
      </c>
      <c r="D74" s="18">
        <v>155.03</v>
      </c>
      <c r="E74" s="19">
        <f t="shared" si="0"/>
        <v>4650.8999999999996</v>
      </c>
    </row>
    <row r="75" spans="1:5" ht="27" customHeight="1" x14ac:dyDescent="0.2">
      <c r="A75" s="25"/>
      <c r="B75" s="17"/>
      <c r="C75" s="28" t="s">
        <v>83</v>
      </c>
      <c r="D75" s="18"/>
      <c r="E75" s="19"/>
    </row>
    <row r="76" spans="1:5" x14ac:dyDescent="0.2">
      <c r="A76" s="25">
        <v>5</v>
      </c>
      <c r="B76" s="17" t="s">
        <v>1</v>
      </c>
      <c r="C76" s="14" t="s">
        <v>82</v>
      </c>
      <c r="D76" s="18">
        <v>166.5</v>
      </c>
      <c r="E76" s="19">
        <f t="shared" si="0"/>
        <v>832.5</v>
      </c>
    </row>
    <row r="77" spans="1:5" ht="29.25" customHeight="1" x14ac:dyDescent="0.2">
      <c r="A77" s="25"/>
      <c r="B77" s="17"/>
      <c r="C77" s="28" t="s">
        <v>84</v>
      </c>
      <c r="D77" s="18"/>
      <c r="E77" s="19"/>
    </row>
    <row r="78" spans="1:5" x14ac:dyDescent="0.2">
      <c r="A78" s="25">
        <v>2</v>
      </c>
      <c r="B78" s="17" t="s">
        <v>1</v>
      </c>
      <c r="C78" s="14" t="s">
        <v>63</v>
      </c>
      <c r="D78" s="33">
        <v>226.58</v>
      </c>
      <c r="E78" s="19">
        <f t="shared" si="0"/>
        <v>453.16</v>
      </c>
    </row>
    <row r="79" spans="1:5" ht="30" customHeight="1" x14ac:dyDescent="0.2">
      <c r="A79" s="25"/>
      <c r="B79" s="17"/>
      <c r="C79" s="28" t="s">
        <v>85</v>
      </c>
      <c r="D79" s="33"/>
      <c r="E79" s="19"/>
    </row>
    <row r="80" spans="1:5" x14ac:dyDescent="0.2">
      <c r="A80" s="29">
        <v>35</v>
      </c>
      <c r="B80" s="13" t="s">
        <v>1</v>
      </c>
      <c r="C80" s="14" t="s">
        <v>27</v>
      </c>
      <c r="D80" s="15">
        <v>69.959999999999994</v>
      </c>
      <c r="E80" s="16">
        <f>+D80*A80</f>
        <v>2448.6</v>
      </c>
    </row>
    <row r="81" spans="1:5" x14ac:dyDescent="0.2">
      <c r="A81" s="29"/>
      <c r="B81" s="13"/>
      <c r="C81" s="28" t="s">
        <v>86</v>
      </c>
      <c r="D81" s="15"/>
      <c r="E81" s="16"/>
    </row>
    <row r="82" spans="1:5" x14ac:dyDescent="0.2">
      <c r="A82" s="29">
        <v>2</v>
      </c>
      <c r="B82" s="13" t="s">
        <v>1</v>
      </c>
      <c r="C82" s="14" t="s">
        <v>28</v>
      </c>
      <c r="D82" s="15">
        <v>99.44</v>
      </c>
      <c r="E82" s="16">
        <f t="shared" si="0"/>
        <v>198.88</v>
      </c>
    </row>
    <row r="83" spans="1:5" x14ac:dyDescent="0.2">
      <c r="A83" s="29"/>
      <c r="B83" s="13"/>
      <c r="C83" s="28" t="s">
        <v>87</v>
      </c>
      <c r="D83" s="15"/>
      <c r="E83" s="16"/>
    </row>
    <row r="84" spans="1:5" x14ac:dyDescent="0.2">
      <c r="A84" s="25">
        <v>10</v>
      </c>
      <c r="B84" s="17" t="s">
        <v>29</v>
      </c>
      <c r="C84" s="14" t="s">
        <v>64</v>
      </c>
      <c r="D84" s="18">
        <v>34.380000000000003</v>
      </c>
      <c r="E84" s="19">
        <f t="shared" si="0"/>
        <v>343.8</v>
      </c>
    </row>
    <row r="85" spans="1:5" x14ac:dyDescent="0.2">
      <c r="A85" s="25">
        <v>50</v>
      </c>
      <c r="B85" s="17" t="s">
        <v>11</v>
      </c>
      <c r="C85" s="14" t="s">
        <v>65</v>
      </c>
      <c r="D85" s="18">
        <v>30.43</v>
      </c>
      <c r="E85" s="19">
        <f t="shared" si="0"/>
        <v>1521.5</v>
      </c>
    </row>
    <row r="86" spans="1:5" x14ac:dyDescent="0.2">
      <c r="A86" s="25"/>
      <c r="B86" s="17"/>
      <c r="C86" s="28" t="s">
        <v>88</v>
      </c>
      <c r="D86" s="18"/>
      <c r="E86" s="19"/>
    </row>
    <row r="87" spans="1:5" x14ac:dyDescent="0.2">
      <c r="A87" s="25">
        <v>75</v>
      </c>
      <c r="B87" s="17" t="s">
        <v>11</v>
      </c>
      <c r="C87" s="14" t="s">
        <v>66</v>
      </c>
      <c r="D87" s="18">
        <v>145.6</v>
      </c>
      <c r="E87" s="19">
        <f t="shared" si="0"/>
        <v>10920</v>
      </c>
    </row>
    <row r="88" spans="1:5" ht="36" x14ac:dyDescent="0.2">
      <c r="A88" s="25"/>
      <c r="B88" s="17"/>
      <c r="C88" s="28" t="s">
        <v>89</v>
      </c>
      <c r="D88" s="18"/>
      <c r="E88" s="19"/>
    </row>
    <row r="89" spans="1:5" x14ac:dyDescent="0.2">
      <c r="A89" s="29">
        <v>8</v>
      </c>
      <c r="B89" s="13" t="s">
        <v>30</v>
      </c>
      <c r="C89" s="14" t="s">
        <v>31</v>
      </c>
      <c r="D89" s="15">
        <v>85</v>
      </c>
      <c r="E89" s="16">
        <f t="shared" si="0"/>
        <v>680</v>
      </c>
    </row>
    <row r="90" spans="1:5" x14ac:dyDescent="0.2">
      <c r="A90" s="29"/>
      <c r="B90" s="13"/>
      <c r="C90" s="28" t="s">
        <v>94</v>
      </c>
      <c r="D90" s="15"/>
      <c r="E90" s="16"/>
    </row>
    <row r="91" spans="1:5" x14ac:dyDescent="0.2">
      <c r="A91" s="29">
        <v>16</v>
      </c>
      <c r="B91" s="13" t="s">
        <v>30</v>
      </c>
      <c r="C91" s="14" t="s">
        <v>32</v>
      </c>
      <c r="D91" s="15">
        <v>100</v>
      </c>
      <c r="E91" s="16">
        <f t="shared" si="0"/>
        <v>1600</v>
      </c>
    </row>
    <row r="92" spans="1:5" x14ac:dyDescent="0.2">
      <c r="A92" s="29">
        <v>8</v>
      </c>
      <c r="B92" s="13" t="s">
        <v>30</v>
      </c>
      <c r="C92" s="14" t="s">
        <v>33</v>
      </c>
      <c r="D92" s="31">
        <v>68.099999999999994</v>
      </c>
      <c r="E92" s="16">
        <f t="shared" si="0"/>
        <v>544.79999999999995</v>
      </c>
    </row>
    <row r="93" spans="1:5" x14ac:dyDescent="0.2">
      <c r="A93" s="29"/>
      <c r="B93" s="13"/>
      <c r="C93" s="28" t="s">
        <v>93</v>
      </c>
      <c r="D93" s="31"/>
      <c r="E93" s="16"/>
    </row>
    <row r="94" spans="1:5" x14ac:dyDescent="0.2">
      <c r="A94" s="29">
        <v>12</v>
      </c>
      <c r="B94" s="13" t="s">
        <v>1</v>
      </c>
      <c r="C94" s="14" t="s">
        <v>34</v>
      </c>
      <c r="D94" s="15">
        <v>450</v>
      </c>
      <c r="E94" s="16">
        <f t="shared" si="0"/>
        <v>5400</v>
      </c>
    </row>
    <row r="95" spans="1:5" ht="36" x14ac:dyDescent="0.2">
      <c r="A95" s="29"/>
      <c r="B95" s="13"/>
      <c r="C95" s="28" t="s">
        <v>90</v>
      </c>
      <c r="D95" s="15"/>
      <c r="E95" s="16"/>
    </row>
    <row r="96" spans="1:5" x14ac:dyDescent="0.2">
      <c r="A96" s="29">
        <v>0</v>
      </c>
      <c r="B96" s="13" t="s">
        <v>1</v>
      </c>
      <c r="C96" s="14" t="s">
        <v>35</v>
      </c>
      <c r="D96" s="15">
        <v>700</v>
      </c>
      <c r="E96" s="16">
        <f t="shared" si="0"/>
        <v>0</v>
      </c>
    </row>
    <row r="97" spans="1:5" ht="36" x14ac:dyDescent="0.2">
      <c r="A97" s="29"/>
      <c r="B97" s="13"/>
      <c r="C97" s="28" t="s">
        <v>91</v>
      </c>
      <c r="D97" s="15"/>
      <c r="E97" s="16"/>
    </row>
    <row r="98" spans="1:5" ht="39.75" customHeight="1" x14ac:dyDescent="0.2">
      <c r="A98" s="10"/>
      <c r="B98" s="10"/>
      <c r="C98" s="11" t="s">
        <v>122</v>
      </c>
      <c r="D98" s="42"/>
      <c r="E98" s="43"/>
    </row>
    <row r="99" spans="1:5" x14ac:dyDescent="0.2">
      <c r="A99" s="25">
        <v>1</v>
      </c>
      <c r="B99" s="17" t="s">
        <v>1</v>
      </c>
      <c r="C99" s="14" t="s">
        <v>45</v>
      </c>
      <c r="D99" s="26">
        <v>22121.43</v>
      </c>
      <c r="E99" s="19">
        <f t="shared" si="0"/>
        <v>22121.43</v>
      </c>
    </row>
    <row r="100" spans="1:5" ht="99" customHeight="1" x14ac:dyDescent="0.2">
      <c r="A100" s="25"/>
      <c r="B100" s="17"/>
      <c r="C100" s="27" t="s">
        <v>99</v>
      </c>
      <c r="D100" s="26"/>
      <c r="E100" s="19"/>
    </row>
    <row r="101" spans="1:5" x14ac:dyDescent="0.2">
      <c r="A101" s="25">
        <v>1</v>
      </c>
      <c r="B101" s="17" t="s">
        <v>1</v>
      </c>
      <c r="C101" s="14" t="s">
        <v>92</v>
      </c>
      <c r="D101" s="26">
        <v>20628.57</v>
      </c>
      <c r="E101" s="19">
        <f t="shared" si="0"/>
        <v>20628.57</v>
      </c>
    </row>
    <row r="102" spans="1:5" ht="60" x14ac:dyDescent="0.2">
      <c r="A102" s="25"/>
      <c r="B102" s="17"/>
      <c r="C102" s="28" t="s">
        <v>120</v>
      </c>
      <c r="D102" s="26"/>
      <c r="E102" s="19"/>
    </row>
    <row r="103" spans="1:5" x14ac:dyDescent="0.2">
      <c r="A103" s="29">
        <v>1</v>
      </c>
      <c r="B103" s="13" t="s">
        <v>1</v>
      </c>
      <c r="C103" s="14" t="s">
        <v>5</v>
      </c>
      <c r="D103" s="30">
        <v>3579.04</v>
      </c>
      <c r="E103" s="16">
        <f t="shared" si="0"/>
        <v>3579.04</v>
      </c>
    </row>
    <row r="104" spans="1:5" ht="27" customHeight="1" x14ac:dyDescent="0.2">
      <c r="A104" s="29"/>
      <c r="B104" s="13"/>
      <c r="C104" s="28" t="s">
        <v>51</v>
      </c>
      <c r="D104" s="30"/>
      <c r="E104" s="16"/>
    </row>
    <row r="105" spans="1:5" x14ac:dyDescent="0.2">
      <c r="A105" s="25">
        <v>1</v>
      </c>
      <c r="B105" s="17" t="s">
        <v>1</v>
      </c>
      <c r="C105" s="14" t="s">
        <v>53</v>
      </c>
      <c r="D105" s="26">
        <v>3843.38</v>
      </c>
      <c r="E105" s="19">
        <f t="shared" si="0"/>
        <v>3843.38</v>
      </c>
    </row>
    <row r="106" spans="1:5" ht="36" x14ac:dyDescent="0.2">
      <c r="A106" s="25"/>
      <c r="B106" s="17"/>
      <c r="C106" s="28" t="s">
        <v>55</v>
      </c>
      <c r="D106" s="26"/>
      <c r="E106" s="19"/>
    </row>
    <row r="107" spans="1:5" x14ac:dyDescent="0.2">
      <c r="A107" s="29">
        <v>3</v>
      </c>
      <c r="B107" s="13" t="s">
        <v>1</v>
      </c>
      <c r="C107" s="14" t="s">
        <v>8</v>
      </c>
      <c r="D107" s="30">
        <v>1245.6500000000001</v>
      </c>
      <c r="E107" s="16">
        <f t="shared" si="0"/>
        <v>3736.9500000000003</v>
      </c>
    </row>
    <row r="108" spans="1:5" ht="35.25" customHeight="1" x14ac:dyDescent="0.2">
      <c r="A108" s="29"/>
      <c r="B108" s="13"/>
      <c r="C108" s="28" t="s">
        <v>56</v>
      </c>
      <c r="D108" s="30"/>
      <c r="E108" s="16"/>
    </row>
    <row r="109" spans="1:5" x14ac:dyDescent="0.2">
      <c r="A109" s="29">
        <v>3</v>
      </c>
      <c r="B109" s="13" t="s">
        <v>1</v>
      </c>
      <c r="C109" s="14" t="s">
        <v>9</v>
      </c>
      <c r="D109" s="31">
        <v>235.92</v>
      </c>
      <c r="E109" s="16">
        <f t="shared" si="0"/>
        <v>707.76</v>
      </c>
    </row>
    <row r="110" spans="1:5" x14ac:dyDescent="0.2">
      <c r="A110" s="29"/>
      <c r="B110" s="13"/>
      <c r="C110" s="28" t="s">
        <v>104</v>
      </c>
      <c r="D110" s="31"/>
      <c r="E110" s="16"/>
    </row>
    <row r="111" spans="1:5" x14ac:dyDescent="0.2">
      <c r="A111" s="29">
        <v>1</v>
      </c>
      <c r="B111" s="13" t="s">
        <v>1</v>
      </c>
      <c r="C111" s="14" t="s">
        <v>7</v>
      </c>
      <c r="D111" s="30">
        <v>1504.99</v>
      </c>
      <c r="E111" s="16">
        <f t="shared" si="0"/>
        <v>1504.99</v>
      </c>
    </row>
    <row r="112" spans="1:5" ht="36" x14ac:dyDescent="0.2">
      <c r="A112" s="29"/>
      <c r="B112" s="13"/>
      <c r="C112" s="28" t="s">
        <v>54</v>
      </c>
      <c r="D112" s="30"/>
      <c r="E112" s="16"/>
    </row>
    <row r="113" spans="1:5" x14ac:dyDescent="0.2">
      <c r="A113" s="29">
        <v>1</v>
      </c>
      <c r="B113" s="13" t="s">
        <v>1</v>
      </c>
      <c r="C113" s="14" t="s">
        <v>10</v>
      </c>
      <c r="D113" s="15">
        <v>550</v>
      </c>
      <c r="E113" s="16">
        <f t="shared" si="0"/>
        <v>550</v>
      </c>
    </row>
    <row r="114" spans="1:5" ht="24" x14ac:dyDescent="0.2">
      <c r="A114" s="29"/>
      <c r="B114" s="13"/>
      <c r="C114" s="28" t="s">
        <v>105</v>
      </c>
      <c r="D114" s="15"/>
      <c r="E114" s="16"/>
    </row>
    <row r="115" spans="1:5" x14ac:dyDescent="0.2">
      <c r="A115" s="29">
        <v>1</v>
      </c>
      <c r="B115" s="13" t="s">
        <v>1</v>
      </c>
      <c r="C115" s="14" t="s">
        <v>36</v>
      </c>
      <c r="D115" s="32">
        <v>6605.27</v>
      </c>
      <c r="E115" s="16">
        <f t="shared" si="0"/>
        <v>6605.27</v>
      </c>
    </row>
    <row r="116" spans="1:5" x14ac:dyDescent="0.2">
      <c r="A116" s="29">
        <v>1</v>
      </c>
      <c r="B116" s="13" t="s">
        <v>1</v>
      </c>
      <c r="C116" s="14" t="s">
        <v>37</v>
      </c>
      <c r="D116" s="32">
        <v>4183.2700000000004</v>
      </c>
      <c r="E116" s="16">
        <f t="shared" si="0"/>
        <v>4183.2700000000004</v>
      </c>
    </row>
    <row r="117" spans="1:5" ht="24" x14ac:dyDescent="0.2">
      <c r="A117" s="29"/>
      <c r="B117" s="13"/>
      <c r="C117" s="28" t="s">
        <v>102</v>
      </c>
      <c r="D117" s="32"/>
      <c r="E117" s="16"/>
    </row>
    <row r="118" spans="1:5" x14ac:dyDescent="0.2">
      <c r="A118" s="29">
        <v>1</v>
      </c>
      <c r="B118" s="13" t="s">
        <v>1</v>
      </c>
      <c r="C118" s="14" t="s">
        <v>38</v>
      </c>
      <c r="D118" s="15">
        <v>744.19</v>
      </c>
      <c r="E118" s="16">
        <f t="shared" si="0"/>
        <v>744.19</v>
      </c>
    </row>
    <row r="119" spans="1:5" x14ac:dyDescent="0.2">
      <c r="A119" s="29">
        <v>1</v>
      </c>
      <c r="B119" s="13" t="s">
        <v>1</v>
      </c>
      <c r="C119" s="14" t="s">
        <v>39</v>
      </c>
      <c r="D119" s="32">
        <v>1150.58</v>
      </c>
      <c r="E119" s="16">
        <f t="shared" si="0"/>
        <v>1150.58</v>
      </c>
    </row>
    <row r="120" spans="1:5" x14ac:dyDescent="0.2">
      <c r="A120" s="29">
        <v>2</v>
      </c>
      <c r="B120" s="13" t="s">
        <v>1</v>
      </c>
      <c r="C120" s="14" t="s">
        <v>18</v>
      </c>
      <c r="D120" s="15">
        <v>161.71</v>
      </c>
      <c r="E120" s="16">
        <f t="shared" si="0"/>
        <v>323.42</v>
      </c>
    </row>
    <row r="121" spans="1:5" ht="24" x14ac:dyDescent="0.2">
      <c r="A121" s="29"/>
      <c r="B121" s="13"/>
      <c r="C121" s="28" t="s">
        <v>116</v>
      </c>
      <c r="D121" s="15"/>
      <c r="E121" s="16"/>
    </row>
    <row r="122" spans="1:5" x14ac:dyDescent="0.2">
      <c r="A122" s="29">
        <v>4</v>
      </c>
      <c r="B122" s="13" t="s">
        <v>1</v>
      </c>
      <c r="C122" s="14" t="s">
        <v>40</v>
      </c>
      <c r="D122" s="15">
        <v>148.69</v>
      </c>
      <c r="E122" s="16">
        <f t="shared" si="0"/>
        <v>594.76</v>
      </c>
    </row>
    <row r="123" spans="1:5" x14ac:dyDescent="0.2">
      <c r="A123" s="29"/>
      <c r="B123" s="13"/>
      <c r="C123" s="28" t="s">
        <v>130</v>
      </c>
      <c r="D123" s="15"/>
      <c r="E123" s="16"/>
    </row>
    <row r="124" spans="1:5" x14ac:dyDescent="0.2">
      <c r="A124" s="29">
        <v>5</v>
      </c>
      <c r="B124" s="13" t="s">
        <v>1</v>
      </c>
      <c r="C124" s="14" t="s">
        <v>20</v>
      </c>
      <c r="D124" s="15">
        <v>19.98</v>
      </c>
      <c r="E124" s="16">
        <f t="shared" ref="E124:E174" si="1">+D124*A124</f>
        <v>99.9</v>
      </c>
    </row>
    <row r="125" spans="1:5" x14ac:dyDescent="0.2">
      <c r="A125" s="29"/>
      <c r="B125" s="13"/>
      <c r="C125" s="28" t="s">
        <v>97</v>
      </c>
      <c r="D125" s="15"/>
      <c r="E125" s="16"/>
    </row>
    <row r="126" spans="1:5" x14ac:dyDescent="0.2">
      <c r="A126" s="29">
        <v>3</v>
      </c>
      <c r="B126" s="13" t="s">
        <v>1</v>
      </c>
      <c r="C126" s="14" t="s">
        <v>21</v>
      </c>
      <c r="D126" s="15">
        <v>258</v>
      </c>
      <c r="E126" s="16">
        <f t="shared" si="1"/>
        <v>774</v>
      </c>
    </row>
    <row r="127" spans="1:5" x14ac:dyDescent="0.2">
      <c r="A127" s="29"/>
      <c r="B127" s="13"/>
      <c r="C127" s="28" t="s">
        <v>21</v>
      </c>
      <c r="D127" s="15"/>
      <c r="E127" s="16"/>
    </row>
    <row r="128" spans="1:5" x14ac:dyDescent="0.2">
      <c r="A128" s="29">
        <v>2</v>
      </c>
      <c r="B128" s="13" t="s">
        <v>1</v>
      </c>
      <c r="C128" s="14" t="s">
        <v>41</v>
      </c>
      <c r="D128" s="15">
        <v>469.09</v>
      </c>
      <c r="E128" s="16">
        <f t="shared" si="1"/>
        <v>938.18</v>
      </c>
    </row>
    <row r="129" spans="1:5" x14ac:dyDescent="0.2">
      <c r="A129" s="25">
        <v>200</v>
      </c>
      <c r="B129" s="17" t="s">
        <v>11</v>
      </c>
      <c r="C129" s="14" t="s">
        <v>73</v>
      </c>
      <c r="D129" s="18">
        <v>19.72</v>
      </c>
      <c r="E129" s="19">
        <f t="shared" si="1"/>
        <v>3944</v>
      </c>
    </row>
    <row r="130" spans="1:5" ht="48" x14ac:dyDescent="0.2">
      <c r="A130" s="25"/>
      <c r="B130" s="17"/>
      <c r="C130" s="28" t="s">
        <v>131</v>
      </c>
      <c r="D130" s="18"/>
      <c r="E130" s="19"/>
    </row>
    <row r="131" spans="1:5" x14ac:dyDescent="0.2">
      <c r="A131" s="25">
        <v>30</v>
      </c>
      <c r="B131" s="17" t="s">
        <v>1</v>
      </c>
      <c r="C131" s="14" t="s">
        <v>72</v>
      </c>
      <c r="D131" s="18">
        <v>3.93</v>
      </c>
      <c r="E131" s="19">
        <f>+D131*A131</f>
        <v>117.9</v>
      </c>
    </row>
    <row r="132" spans="1:5" x14ac:dyDescent="0.2">
      <c r="A132" s="25"/>
      <c r="B132" s="17"/>
      <c r="C132" s="28" t="s">
        <v>72</v>
      </c>
      <c r="D132" s="18"/>
      <c r="E132" s="19"/>
    </row>
    <row r="133" spans="1:5" x14ac:dyDescent="0.2">
      <c r="A133" s="25">
        <v>200</v>
      </c>
      <c r="B133" s="17" t="s">
        <v>11</v>
      </c>
      <c r="C133" s="14" t="s">
        <v>71</v>
      </c>
      <c r="D133" s="18">
        <v>18.12</v>
      </c>
      <c r="E133" s="19">
        <f t="shared" si="1"/>
        <v>3624</v>
      </c>
    </row>
    <row r="134" spans="1:5" x14ac:dyDescent="0.2">
      <c r="A134" s="25"/>
      <c r="B134" s="17"/>
      <c r="C134" s="28" t="s">
        <v>71</v>
      </c>
      <c r="D134" s="18"/>
      <c r="E134" s="19"/>
    </row>
    <row r="135" spans="1:5" x14ac:dyDescent="0.2">
      <c r="A135" s="25">
        <v>20</v>
      </c>
      <c r="B135" s="17" t="s">
        <v>11</v>
      </c>
      <c r="C135" s="14" t="s">
        <v>70</v>
      </c>
      <c r="D135" s="33">
        <v>30.43</v>
      </c>
      <c r="E135" s="19">
        <f t="shared" si="1"/>
        <v>608.6</v>
      </c>
    </row>
    <row r="136" spans="1:5" x14ac:dyDescent="0.2">
      <c r="A136" s="25"/>
      <c r="B136" s="17"/>
      <c r="C136" s="28" t="s">
        <v>88</v>
      </c>
      <c r="D136" s="33"/>
      <c r="E136" s="19"/>
    </row>
    <row r="137" spans="1:5" x14ac:dyDescent="0.2">
      <c r="A137" s="25">
        <v>6</v>
      </c>
      <c r="B137" s="17" t="s">
        <v>1</v>
      </c>
      <c r="C137" s="14" t="s">
        <v>69</v>
      </c>
      <c r="D137" s="18">
        <v>155.03</v>
      </c>
      <c r="E137" s="19">
        <f t="shared" si="1"/>
        <v>930.18000000000006</v>
      </c>
    </row>
    <row r="138" spans="1:5" ht="28.5" customHeight="1" x14ac:dyDescent="0.2">
      <c r="A138" s="25"/>
      <c r="B138" s="17"/>
      <c r="C138" s="28" t="s">
        <v>83</v>
      </c>
      <c r="D138" s="18"/>
      <c r="E138" s="19"/>
    </row>
    <row r="139" spans="1:5" x14ac:dyDescent="0.2">
      <c r="A139" s="29">
        <v>6</v>
      </c>
      <c r="B139" s="13" t="s">
        <v>1</v>
      </c>
      <c r="C139" s="14" t="s">
        <v>27</v>
      </c>
      <c r="D139" s="15">
        <v>69.959999999999994</v>
      </c>
      <c r="E139" s="16">
        <f t="shared" si="1"/>
        <v>419.76</v>
      </c>
    </row>
    <row r="140" spans="1:5" x14ac:dyDescent="0.2">
      <c r="A140" s="29"/>
      <c r="B140" s="13"/>
      <c r="C140" s="28" t="s">
        <v>86</v>
      </c>
      <c r="D140" s="15"/>
      <c r="E140" s="16"/>
    </row>
    <row r="141" spans="1:5" x14ac:dyDescent="0.2">
      <c r="A141" s="25">
        <v>15</v>
      </c>
      <c r="B141" s="17" t="s">
        <v>29</v>
      </c>
      <c r="C141" s="14" t="s">
        <v>64</v>
      </c>
      <c r="D141" s="18">
        <v>34.380000000000003</v>
      </c>
      <c r="E141" s="19">
        <f t="shared" si="1"/>
        <v>515.70000000000005</v>
      </c>
    </row>
    <row r="142" spans="1:5" x14ac:dyDescent="0.2">
      <c r="A142" s="25"/>
      <c r="B142" s="17"/>
      <c r="C142" s="28" t="s">
        <v>64</v>
      </c>
      <c r="D142" s="18"/>
      <c r="E142" s="19"/>
    </row>
    <row r="143" spans="1:5" x14ac:dyDescent="0.2">
      <c r="A143" s="34">
        <v>4600</v>
      </c>
      <c r="B143" s="17" t="s">
        <v>11</v>
      </c>
      <c r="C143" s="14" t="s">
        <v>57</v>
      </c>
      <c r="D143" s="18">
        <v>0.92</v>
      </c>
      <c r="E143" s="19">
        <f t="shared" si="1"/>
        <v>4232</v>
      </c>
    </row>
    <row r="144" spans="1:5" x14ac:dyDescent="0.2">
      <c r="A144" s="34"/>
      <c r="B144" s="17"/>
      <c r="C144" s="28" t="s">
        <v>57</v>
      </c>
      <c r="D144" s="18"/>
      <c r="E144" s="19"/>
    </row>
    <row r="145" spans="1:6" x14ac:dyDescent="0.2">
      <c r="A145" s="35">
        <v>4300</v>
      </c>
      <c r="B145" s="13" t="s">
        <v>11</v>
      </c>
      <c r="C145" s="14" t="s">
        <v>12</v>
      </c>
      <c r="D145" s="15">
        <v>1.29</v>
      </c>
      <c r="E145" s="16">
        <f t="shared" si="1"/>
        <v>5547</v>
      </c>
    </row>
    <row r="146" spans="1:6" x14ac:dyDescent="0.2">
      <c r="A146" s="35"/>
      <c r="B146" s="13"/>
      <c r="C146" s="28" t="s">
        <v>12</v>
      </c>
      <c r="D146" s="15"/>
      <c r="E146" s="16"/>
    </row>
    <row r="147" spans="1:6" x14ac:dyDescent="0.2">
      <c r="A147" s="34">
        <v>4300</v>
      </c>
      <c r="B147" s="17" t="s">
        <v>11</v>
      </c>
      <c r="C147" s="14" t="s">
        <v>68</v>
      </c>
      <c r="D147" s="18">
        <v>1.2</v>
      </c>
      <c r="E147" s="19">
        <f t="shared" si="1"/>
        <v>5160</v>
      </c>
    </row>
    <row r="148" spans="1:6" x14ac:dyDescent="0.2">
      <c r="A148" s="34"/>
      <c r="B148" s="17"/>
      <c r="C148" s="28" t="s">
        <v>68</v>
      </c>
      <c r="D148" s="18"/>
      <c r="E148" s="19"/>
    </row>
    <row r="149" spans="1:6" x14ac:dyDescent="0.2">
      <c r="A149" s="34">
        <v>1350</v>
      </c>
      <c r="B149" s="17" t="s">
        <v>11</v>
      </c>
      <c r="C149" s="14" t="s">
        <v>67</v>
      </c>
      <c r="D149" s="18">
        <v>1.55</v>
      </c>
      <c r="E149" s="19">
        <f t="shared" si="1"/>
        <v>2092.5</v>
      </c>
    </row>
    <row r="150" spans="1:6" x14ac:dyDescent="0.2">
      <c r="A150" s="34"/>
      <c r="B150" s="17"/>
      <c r="C150" s="28" t="s">
        <v>67</v>
      </c>
      <c r="D150" s="18"/>
      <c r="E150" s="19"/>
    </row>
    <row r="151" spans="1:6" ht="12" customHeight="1" x14ac:dyDescent="0.2">
      <c r="A151" s="35">
        <v>1350</v>
      </c>
      <c r="B151" s="13" t="s">
        <v>11</v>
      </c>
      <c r="C151" s="14" t="s">
        <v>22</v>
      </c>
      <c r="D151" s="15">
        <v>1.4</v>
      </c>
      <c r="E151" s="16">
        <f t="shared" si="1"/>
        <v>1889.9999999999998</v>
      </c>
    </row>
    <row r="152" spans="1:6" ht="12" customHeight="1" x14ac:dyDescent="0.2">
      <c r="A152" s="35"/>
      <c r="B152" s="13"/>
      <c r="C152" s="28" t="s">
        <v>22</v>
      </c>
      <c r="D152" s="15"/>
      <c r="E152" s="16"/>
    </row>
    <row r="153" spans="1:6" x14ac:dyDescent="0.2">
      <c r="A153" s="25">
        <v>4</v>
      </c>
      <c r="B153" s="17" t="s">
        <v>1</v>
      </c>
      <c r="C153" s="14" t="s">
        <v>58</v>
      </c>
      <c r="D153" s="33">
        <v>78.150000000000006</v>
      </c>
      <c r="E153" s="19">
        <f t="shared" si="1"/>
        <v>312.60000000000002</v>
      </c>
      <c r="F153" s="4"/>
    </row>
    <row r="154" spans="1:6" x14ac:dyDescent="0.2">
      <c r="A154" s="25"/>
      <c r="B154" s="17"/>
      <c r="C154" s="28" t="s">
        <v>58</v>
      </c>
      <c r="D154" s="33"/>
      <c r="E154" s="19"/>
      <c r="F154" s="4"/>
    </row>
    <row r="155" spans="1:6" ht="12" customHeight="1" x14ac:dyDescent="0.2">
      <c r="A155" s="29">
        <v>4</v>
      </c>
      <c r="B155" s="13" t="s">
        <v>1</v>
      </c>
      <c r="C155" s="14" t="s">
        <v>23</v>
      </c>
      <c r="D155" s="31">
        <v>254.9</v>
      </c>
      <c r="E155" s="16">
        <f t="shared" si="1"/>
        <v>1019.6</v>
      </c>
      <c r="F155" s="2"/>
    </row>
    <row r="156" spans="1:6" ht="12" customHeight="1" x14ac:dyDescent="0.2">
      <c r="A156" s="29"/>
      <c r="B156" s="13"/>
      <c r="C156" s="28" t="s">
        <v>23</v>
      </c>
      <c r="D156" s="31"/>
      <c r="E156" s="16"/>
      <c r="F156" s="2"/>
    </row>
    <row r="157" spans="1:6" ht="12" customHeight="1" x14ac:dyDescent="0.2">
      <c r="A157" s="29">
        <v>16</v>
      </c>
      <c r="B157" s="13" t="s">
        <v>30</v>
      </c>
      <c r="C157" s="14" t="s">
        <v>32</v>
      </c>
      <c r="D157" s="15">
        <v>100</v>
      </c>
      <c r="E157" s="16">
        <f t="shared" si="1"/>
        <v>1600</v>
      </c>
      <c r="F157" s="2"/>
    </row>
    <row r="158" spans="1:6" ht="12" customHeight="1" x14ac:dyDescent="0.2">
      <c r="A158" s="29"/>
      <c r="B158" s="13"/>
      <c r="C158" s="28" t="s">
        <v>32</v>
      </c>
      <c r="D158" s="15"/>
      <c r="E158" s="16"/>
      <c r="F158" s="2"/>
    </row>
    <row r="159" spans="1:6" ht="12" customHeight="1" x14ac:dyDescent="0.2">
      <c r="A159" s="29">
        <v>8</v>
      </c>
      <c r="B159" s="13" t="s">
        <v>30</v>
      </c>
      <c r="C159" s="14" t="s">
        <v>33</v>
      </c>
      <c r="D159" s="31">
        <v>68.099999999999994</v>
      </c>
      <c r="E159" s="16">
        <f t="shared" si="1"/>
        <v>544.79999999999995</v>
      </c>
      <c r="F159" s="2"/>
    </row>
    <row r="160" spans="1:6" ht="12" customHeight="1" x14ac:dyDescent="0.2">
      <c r="A160" s="29"/>
      <c r="B160" s="13"/>
      <c r="C160" s="28" t="s">
        <v>93</v>
      </c>
      <c r="D160" s="31"/>
      <c r="E160" s="16"/>
      <c r="F160" s="2"/>
    </row>
    <row r="161" spans="1:6" ht="12" customHeight="1" x14ac:dyDescent="0.2">
      <c r="A161" s="29">
        <v>5</v>
      </c>
      <c r="B161" s="13" t="s">
        <v>1</v>
      </c>
      <c r="C161" s="14" t="s">
        <v>34</v>
      </c>
      <c r="D161" s="15">
        <v>450</v>
      </c>
      <c r="E161" s="16">
        <f t="shared" si="1"/>
        <v>2250</v>
      </c>
      <c r="F161" s="2"/>
    </row>
    <row r="162" spans="1:6" ht="36.75" customHeight="1" x14ac:dyDescent="0.2">
      <c r="A162" s="29"/>
      <c r="B162" s="13"/>
      <c r="C162" s="28" t="s">
        <v>90</v>
      </c>
      <c r="D162" s="15"/>
      <c r="E162" s="16"/>
      <c r="F162" s="2"/>
    </row>
    <row r="163" spans="1:6" ht="12" customHeight="1" x14ac:dyDescent="0.2">
      <c r="A163" s="29">
        <v>3</v>
      </c>
      <c r="B163" s="13" t="s">
        <v>1</v>
      </c>
      <c r="C163" s="14" t="s">
        <v>35</v>
      </c>
      <c r="D163" s="15">
        <v>700</v>
      </c>
      <c r="E163" s="16">
        <f t="shared" si="1"/>
        <v>2100</v>
      </c>
      <c r="F163" s="2"/>
    </row>
    <row r="164" spans="1:6" ht="36" x14ac:dyDescent="0.2">
      <c r="A164" s="29"/>
      <c r="B164" s="13"/>
      <c r="C164" s="28" t="s">
        <v>91</v>
      </c>
      <c r="D164" s="15"/>
      <c r="E164" s="16"/>
      <c r="F164" s="2"/>
    </row>
    <row r="165" spans="1:6" ht="39.75" customHeight="1" x14ac:dyDescent="0.2">
      <c r="A165" s="10"/>
      <c r="B165" s="10"/>
      <c r="C165" s="11" t="s">
        <v>123</v>
      </c>
      <c r="D165" s="42"/>
      <c r="E165" s="43"/>
    </row>
    <row r="166" spans="1:6" ht="24" x14ac:dyDescent="0.2">
      <c r="A166" s="41">
        <v>9</v>
      </c>
      <c r="B166" s="20" t="s">
        <v>1</v>
      </c>
      <c r="C166" s="14" t="s">
        <v>132</v>
      </c>
      <c r="D166" s="22">
        <v>14270.27</v>
      </c>
      <c r="E166" s="23">
        <f t="shared" ref="E166" si="2">+D166*A166</f>
        <v>128432.43000000001</v>
      </c>
    </row>
    <row r="167" spans="1:6" ht="387" customHeight="1" x14ac:dyDescent="0.2">
      <c r="A167" s="41"/>
      <c r="B167" s="20"/>
      <c r="C167" s="21" t="s">
        <v>133</v>
      </c>
      <c r="D167" s="22"/>
      <c r="E167" s="23"/>
      <c r="F167" s="5"/>
    </row>
    <row r="168" spans="1:6" ht="19.5" customHeight="1" x14ac:dyDescent="0.2">
      <c r="A168" s="41">
        <v>9</v>
      </c>
      <c r="B168" s="20" t="s">
        <v>1</v>
      </c>
      <c r="C168" s="14" t="s">
        <v>74</v>
      </c>
      <c r="D168" s="22">
        <v>1546.26</v>
      </c>
      <c r="E168" s="23">
        <f t="shared" si="1"/>
        <v>13916.34</v>
      </c>
      <c r="F168" s="5"/>
    </row>
    <row r="169" spans="1:6" ht="24" x14ac:dyDescent="0.2">
      <c r="A169" s="41">
        <v>1</v>
      </c>
      <c r="B169" s="20" t="s">
        <v>1</v>
      </c>
      <c r="C169" s="14" t="s">
        <v>129</v>
      </c>
      <c r="D169" s="22">
        <v>7864.68</v>
      </c>
      <c r="E169" s="23">
        <f t="shared" si="1"/>
        <v>7864.68</v>
      </c>
      <c r="F169" s="5"/>
    </row>
    <row r="170" spans="1:6" ht="24" x14ac:dyDescent="0.2">
      <c r="A170" s="41">
        <v>1</v>
      </c>
      <c r="B170" s="20" t="s">
        <v>1</v>
      </c>
      <c r="C170" s="14" t="s">
        <v>75</v>
      </c>
      <c r="D170" s="22">
        <v>24168.83</v>
      </c>
      <c r="E170" s="23">
        <f t="shared" si="1"/>
        <v>24168.83</v>
      </c>
      <c r="F170" s="5"/>
    </row>
    <row r="171" spans="1:6" ht="36" x14ac:dyDescent="0.2">
      <c r="A171" s="41">
        <v>9</v>
      </c>
      <c r="B171" s="20" t="s">
        <v>11</v>
      </c>
      <c r="C171" s="14" t="s">
        <v>76</v>
      </c>
      <c r="D171" s="24">
        <v>159.28</v>
      </c>
      <c r="E171" s="23">
        <f t="shared" si="1"/>
        <v>1433.52</v>
      </c>
      <c r="F171" s="5"/>
    </row>
    <row r="172" spans="1:6" ht="39.75" customHeight="1" x14ac:dyDescent="0.2">
      <c r="A172" s="10"/>
      <c r="B172" s="10"/>
      <c r="C172" s="11" t="s">
        <v>124</v>
      </c>
      <c r="D172" s="42"/>
      <c r="E172" s="43"/>
    </row>
    <row r="173" spans="1:6" ht="12" customHeight="1" x14ac:dyDescent="0.2">
      <c r="A173" s="29">
        <v>9</v>
      </c>
      <c r="B173" s="13" t="s">
        <v>1</v>
      </c>
      <c r="C173" s="14" t="s">
        <v>39</v>
      </c>
      <c r="D173" s="15">
        <v>550</v>
      </c>
      <c r="E173" s="16">
        <f>+D173*A173</f>
        <v>4950</v>
      </c>
      <c r="F173" s="2"/>
    </row>
    <row r="174" spans="1:6" ht="24" customHeight="1" x14ac:dyDescent="0.2">
      <c r="A174" s="25">
        <v>9</v>
      </c>
      <c r="B174" s="17" t="s">
        <v>1</v>
      </c>
      <c r="C174" s="14" t="s">
        <v>77</v>
      </c>
      <c r="D174" s="18">
        <v>776.13</v>
      </c>
      <c r="E174" s="19">
        <f t="shared" si="1"/>
        <v>6985.17</v>
      </c>
      <c r="F174" s="4"/>
    </row>
    <row r="175" spans="1:6" ht="15" customHeight="1" x14ac:dyDescent="0.2">
      <c r="A175" s="48"/>
      <c r="B175" s="48"/>
      <c r="C175" s="49"/>
      <c r="D175" s="12" t="s">
        <v>125</v>
      </c>
      <c r="E175" s="47">
        <f>+SUM(E3:E97)</f>
        <v>315853.09999999998</v>
      </c>
      <c r="F175" s="47"/>
    </row>
    <row r="176" spans="1:6" ht="15.95" customHeight="1" x14ac:dyDescent="0.2">
      <c r="A176" s="50"/>
      <c r="B176" s="50"/>
      <c r="C176" s="51"/>
      <c r="D176" s="6" t="s">
        <v>126</v>
      </c>
      <c r="E176" s="47">
        <f>+SUM(E99:E164)</f>
        <v>108994.32999999999</v>
      </c>
      <c r="F176" s="47"/>
    </row>
    <row r="177" spans="1:6" ht="15.95" customHeight="1" x14ac:dyDescent="0.2">
      <c r="A177" s="50"/>
      <c r="B177" s="50"/>
      <c r="C177" s="51"/>
      <c r="D177" s="6" t="s">
        <v>127</v>
      </c>
      <c r="E177" s="47">
        <f>+SUM(E166:E171)</f>
        <v>175815.80000000002</v>
      </c>
      <c r="F177" s="47"/>
    </row>
    <row r="178" spans="1:6" ht="15.95" customHeight="1" x14ac:dyDescent="0.2">
      <c r="A178" s="50"/>
      <c r="B178" s="50"/>
      <c r="C178" s="51"/>
      <c r="D178" s="6" t="s">
        <v>128</v>
      </c>
      <c r="E178" s="47">
        <f>+SUM(E173:E174)</f>
        <v>11935.17</v>
      </c>
      <c r="F178" s="47"/>
    </row>
    <row r="179" spans="1:6" ht="15.95" customHeight="1" x14ac:dyDescent="0.2">
      <c r="A179" s="50"/>
      <c r="B179" s="50"/>
      <c r="C179" s="51"/>
      <c r="D179" s="42" t="s">
        <v>42</v>
      </c>
      <c r="E179" s="44">
        <f>+SUM(E175:E178)</f>
        <v>612598.4</v>
      </c>
      <c r="F179" s="2"/>
    </row>
    <row r="180" spans="1:6" ht="15.95" customHeight="1" x14ac:dyDescent="0.2">
      <c r="A180" s="50"/>
      <c r="B180" s="50"/>
      <c r="C180" s="51"/>
      <c r="D180" s="6" t="s">
        <v>43</v>
      </c>
      <c r="E180" s="7">
        <f>+E179*0.21</f>
        <v>128645.664</v>
      </c>
      <c r="F180" s="2"/>
    </row>
    <row r="181" spans="1:6" ht="16.7" customHeight="1" x14ac:dyDescent="0.2">
      <c r="A181" s="50"/>
      <c r="B181" s="50"/>
      <c r="C181" s="51"/>
      <c r="D181" s="42" t="s">
        <v>44</v>
      </c>
      <c r="E181" s="44">
        <f>+E179+E180</f>
        <v>741244.06400000001</v>
      </c>
      <c r="F181" s="2"/>
    </row>
    <row r="182" spans="1:6" ht="15.75" customHeight="1" x14ac:dyDescent="0.2">
      <c r="A182" s="2"/>
      <c r="B182" s="2"/>
      <c r="C182" s="4"/>
      <c r="D182" s="2"/>
      <c r="E182" s="2"/>
      <c r="F182" s="2"/>
    </row>
    <row r="183" spans="1:6" ht="12" customHeight="1" x14ac:dyDescent="0.2"/>
    <row r="184" spans="1:6" s="8" customFormat="1" ht="15" x14ac:dyDescent="0.2">
      <c r="C184" s="45"/>
    </row>
    <row r="185" spans="1:6" s="8" customFormat="1" ht="15" x14ac:dyDescent="0.2">
      <c r="C185" s="45"/>
    </row>
    <row r="186" spans="1:6" ht="49.5" customHeight="1" x14ac:dyDescent="0.2">
      <c r="C186" s="45"/>
    </row>
  </sheetData>
  <mergeCells count="1">
    <mergeCell ref="A175:C18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B0D4D278FDC44E849C8014ED29BA34" ma:contentTypeVersion="16" ma:contentTypeDescription="Crear nuevo documento." ma:contentTypeScope="" ma:versionID="55b506ac26a68aa3d5e275d76f2e7baf">
  <xsd:schema xmlns:xsd="http://www.w3.org/2001/XMLSchema" xmlns:xs="http://www.w3.org/2001/XMLSchema" xmlns:p="http://schemas.microsoft.com/office/2006/metadata/properties" xmlns:ns2="a0764793-a4a8-44ad-a60b-a81ad364910f" xmlns:ns3="4623dc61-d78a-42c4-a873-58020dce88a2" targetNamespace="http://schemas.microsoft.com/office/2006/metadata/properties" ma:root="true" ma:fieldsID="aacbc6980a0eab889ff9f3889ef7b088" ns2:_="" ns3:_="">
    <xsd:import namespace="a0764793-a4a8-44ad-a60b-a81ad364910f"/>
    <xsd:import namespace="4623dc61-d78a-42c4-a873-58020dce88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64793-a4a8-44ad-a60b-a81ad3649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ff6a79c-a32f-4e27-ab9b-d727d30a5e5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23dc61-d78a-42c4-a873-58020dce88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5bc68d63-4930-4966-b459-3d279c9db9c6}" ma:internalName="TaxCatchAll" ma:showField="CatchAllData" ma:web="4623dc61-d78a-42c4-a873-58020dce88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764793-a4a8-44ad-a60b-a81ad364910f">
      <Terms xmlns="http://schemas.microsoft.com/office/infopath/2007/PartnerControls"/>
    </lcf76f155ced4ddcb4097134ff3c332f>
    <TaxCatchAll xmlns="4623dc61-d78a-42c4-a873-58020dce88a2" xsi:nil="true"/>
  </documentManagement>
</p:properties>
</file>

<file path=customXml/itemProps1.xml><?xml version="1.0" encoding="utf-8"?>
<ds:datastoreItem xmlns:ds="http://schemas.openxmlformats.org/officeDocument/2006/customXml" ds:itemID="{ED42303F-1C3D-47BE-ACBB-4725E3EBBB65}"/>
</file>

<file path=customXml/itemProps2.xml><?xml version="1.0" encoding="utf-8"?>
<ds:datastoreItem xmlns:ds="http://schemas.openxmlformats.org/officeDocument/2006/customXml" ds:itemID="{35904BDE-499C-44B4-A22B-5308421A9574}"/>
</file>

<file path=customXml/itemProps3.xml><?xml version="1.0" encoding="utf-8"?>
<ds:datastoreItem xmlns:ds="http://schemas.openxmlformats.org/officeDocument/2006/customXml" ds:itemID="{2493C207-D288-4F89-8344-C5DE48B0A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 1 (2)</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valoracion ITS Vigo - feb 22.xlsx</dc:title>
  <dc:creator>svidal</dc:creator>
  <cp:lastModifiedBy>Laura Rey Ramos</cp:lastModifiedBy>
  <cp:lastPrinted>2022-02-25T12:45:57Z</cp:lastPrinted>
  <dcterms:created xsi:type="dcterms:W3CDTF">2022-02-18T09:09:43Z</dcterms:created>
  <dcterms:modified xsi:type="dcterms:W3CDTF">2022-05-31T08:42:08Z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0x0101006AB0D4D278FDC44E849C8014ED29BA34</vt:lpwstr>
  </property>
</Properties>
</file>