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\01_AUDASA\17_FIRMES\3_Campañas y ensayos\2022\01_pliegoFirmes\MBC Coruña\"/>
    </mc:Choice>
  </mc:AlternateContent>
  <xr:revisionPtr revIDLastSave="0" documentId="13_ncr:1_{AFCE5DDC-1425-4670-A564-64990F9DDB14}" xr6:coauthVersionLast="47" xr6:coauthVersionMax="47" xr10:uidLastSave="{00000000-0000-0000-0000-000000000000}"/>
  <bookViews>
    <workbookView xWindow="28680" yWindow="-120" windowWidth="19440" windowHeight="15000" tabRatio="723" activeTab="1" xr2:uid="{00000000-000D-0000-FFFF-FFFF00000000}"/>
  </bookViews>
  <sheets>
    <sheet name="AnexoI_mediciones MBC COR" sheetId="40" r:id="rId1"/>
    <sheet name="AnexoII_present ofertas MBC COR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1" i="40" l="1"/>
  <c r="H189" i="40"/>
  <c r="H92" i="40"/>
</calcChain>
</file>

<file path=xl/sharedStrings.xml><?xml version="1.0" encoding="utf-8"?>
<sst xmlns="http://schemas.openxmlformats.org/spreadsheetml/2006/main" count="667" uniqueCount="133">
  <si>
    <t>AP-9</t>
  </si>
  <si>
    <t>TRAMO</t>
  </si>
  <si>
    <t>SENTIDO</t>
  </si>
  <si>
    <t>AP-9F</t>
  </si>
  <si>
    <t>BBTM11B</t>
  </si>
  <si>
    <t>3cm</t>
  </si>
  <si>
    <t>8cm</t>
  </si>
  <si>
    <t>var</t>
  </si>
  <si>
    <t>SMA11</t>
  </si>
  <si>
    <t>6cm</t>
  </si>
  <si>
    <t>m2</t>
  </si>
  <si>
    <t>RAMALES</t>
  </si>
  <si>
    <t>6 cm</t>
  </si>
  <si>
    <t>DECRECIENTE</t>
  </si>
  <si>
    <t>CRECIENTE</t>
  </si>
  <si>
    <t>ENLACE</t>
  </si>
  <si>
    <t>RAMAL</t>
  </si>
  <si>
    <t>MEZCLA BITUMINOSA EN CALIENTE</t>
  </si>
  <si>
    <t>PK ini</t>
  </si>
  <si>
    <t>PK fin</t>
  </si>
  <si>
    <t>3 cm</t>
  </si>
  <si>
    <t>0+000 F- GUÍSAMO (AP-9F)</t>
  </si>
  <si>
    <t>SUPERFICIE (m2)</t>
  </si>
  <si>
    <t>LARGO (m)</t>
  </si>
  <si>
    <t>ANCHO (m)</t>
  </si>
  <si>
    <t>ESPESOR (cm)</t>
  </si>
  <si>
    <t>MACENDA- SANTIAGO NORTE</t>
  </si>
  <si>
    <t>Saneos localizados 6cm</t>
  </si>
  <si>
    <t>Superficie (m2)</t>
  </si>
  <si>
    <t>Precio Unitario</t>
  </si>
  <si>
    <t>Importe</t>
  </si>
  <si>
    <t>GUÍSAMO-FERROL
 (AP-9F)</t>
  </si>
  <si>
    <t>CORUÑA-BARCALA</t>
  </si>
  <si>
    <t>GUISAMO</t>
  </si>
  <si>
    <t>AP-9    y        AP-9F</t>
  </si>
  <si>
    <t>M2</t>
  </si>
  <si>
    <t>Ramales completos F8R8</t>
  </si>
  <si>
    <t>TRAMO 0+000F - 3+000F («0F - GUÍSAMO»)</t>
  </si>
  <si>
    <t>TRAMO 3+000F - 36+000F («GUÍSAMO - FERROL»)</t>
  </si>
  <si>
    <t>Parte proporcional saneos localizados 6cm AC16SURF S previo MicroF (5%)</t>
  </si>
  <si>
    <t>AP-9M</t>
  </si>
  <si>
    <t>M2 Marcas viales reflectantes emulsión al agua</t>
  </si>
  <si>
    <t>Ml</t>
  </si>
  <si>
    <t>M2 Marca Vial reflectante emulsión al agua. Dotación 0,75 kg/m2 pintura y 0,5 kg/m2 microesferas (símbolos y cebreados)</t>
  </si>
  <si>
    <t>Medición</t>
  </si>
  <si>
    <t>P. Unit</t>
  </si>
  <si>
    <t>Refuerzos en ramales F6R6</t>
  </si>
  <si>
    <t>Fresado y reposición SMA-11</t>
  </si>
  <si>
    <t>Fresado de firme existente por medios mecánicos hasta una profundidad de 8 cm, incluso carga y transporte a vertedero autorizado; posterior aplicación de riego de adherencia con C60B4ADH (0,5kg/m2 de dotación mínima) y finalmente el extendido de 8 cm de mezcla tipo AC16surf S incluyendo fabricación, transporte, extendido y compactación incluido betún B 50/70 con una dotación mínima de 4,5% en peso sobre la mezcla y relación filler-betún 1,0.</t>
  </si>
  <si>
    <t>Fresado de firme existente por medios mecánicos hasta una profundidad de 6 cm, incluso carga y transporte a vertedero autorizado; posterior aplicación de riego de adherencia con C60B4ADH (0,5kg/m2 de dotación mínima) y finalmente el extendido de 6 cm de mezcla tipo AC16surf S incluyendo fabricación, transporte, extendido y compactación incluido betún B 50/70 con una dotación mínima de 4,5% en peso sobre la mezcla y relación filler-betún 1,0.</t>
  </si>
  <si>
    <t>Nueva capa BBTM11B</t>
  </si>
  <si>
    <t>MIÑO</t>
  </si>
  <si>
    <t>Extendido nueva capa BBTM11B</t>
  </si>
  <si>
    <t>8 cm</t>
  </si>
  <si>
    <t>SANEOS TRAMO PPKK 15+650 - 66+500 («MACENDA - SANTIAGO NORTE»)</t>
  </si>
  <si>
    <t>c. izquierdo</t>
  </si>
  <si>
    <t>Ramal exterior</t>
  </si>
  <si>
    <t>SANEOS TRAMO PPKK 03+000F-36+000F («GUISAMO-FERROL»)</t>
  </si>
  <si>
    <t>Saneos localizados 8cm</t>
  </si>
  <si>
    <t>MACENDA-SANTIAGO N</t>
  </si>
  <si>
    <t>0F-GUISAMO</t>
  </si>
  <si>
    <t>GUISAMO-FERROL</t>
  </si>
  <si>
    <t>SANEOS TRAMO PPKK 75+000 - 93+000 (SANTIAGO SUR-PADRÓN)</t>
  </si>
  <si>
    <t>SANTIAGO S - PADRÓN</t>
  </si>
  <si>
    <t>PALAVEA</t>
  </si>
  <si>
    <t>A BARCALA</t>
  </si>
  <si>
    <t>R entrada creciente</t>
  </si>
  <si>
    <t>R entrada decreciente</t>
  </si>
  <si>
    <t>Cuña R entrada creciente</t>
  </si>
  <si>
    <t>SANTA MARTA</t>
  </si>
  <si>
    <t>R salida creciente</t>
  </si>
  <si>
    <t>Cuña R salida decreciente</t>
  </si>
  <si>
    <t>AS MIÑO</t>
  </si>
  <si>
    <t>Acceso REC</t>
  </si>
  <si>
    <t>Vilar do Colo</t>
  </si>
  <si>
    <t>Cuña R entrada decreciente</t>
  </si>
  <si>
    <t>Fene</t>
  </si>
  <si>
    <t>AD PIADELA</t>
  </si>
  <si>
    <t>Cuña R salida creciente</t>
  </si>
  <si>
    <t>Cuña y R salida decreciente</t>
  </si>
  <si>
    <t>Cuña y R entrada decreciente</t>
  </si>
  <si>
    <t>AD MARANTES</t>
  </si>
  <si>
    <t>SIGÜEIRO</t>
  </si>
  <si>
    <t>R ext entrada</t>
  </si>
  <si>
    <t>25+950</t>
  </si>
  <si>
    <t>c izq</t>
  </si>
  <si>
    <t>Freixeiro</t>
  </si>
  <si>
    <t>Peaje Sigüeiro</t>
  </si>
  <si>
    <t>55+250</t>
  </si>
  <si>
    <t>ELVIÑA-BARCALA</t>
  </si>
  <si>
    <t>SANEOS LOCALIZADOS 8 cm</t>
  </si>
  <si>
    <t>SANEOS TRAMO PPKK 02+500-16+000 (ELVIÑA-BARCALA)</t>
  </si>
  <si>
    <t>SANTIAGO SUR-PADRÓN</t>
  </si>
  <si>
    <t>PADRON</t>
  </si>
  <si>
    <t>SANTIAGO N-SANTIAGO SUR</t>
  </si>
  <si>
    <t>SANTIAGO N</t>
  </si>
  <si>
    <t>SANTIAGO ESTE</t>
  </si>
  <si>
    <t>SANTIAGO SUR</t>
  </si>
  <si>
    <t>MACENDA</t>
  </si>
  <si>
    <t>Trebol N 550</t>
  </si>
  <si>
    <t>PARTE PROPORCIONAL DE SANEOS PREVIO EXTENDIDO 2 capas MicroF, 2% superficie total</t>
  </si>
  <si>
    <t>c. izdo</t>
  </si>
  <si>
    <t>1.4.1 Saneos</t>
  </si>
  <si>
    <t>1+000M</t>
  </si>
  <si>
    <t>Fresado de firme existente por medios mecánicos hasta una profundidad de 8 cm, incluso carga y transporte a vertedero autorizado; posterior aplicación de riego de adherencia con C60B4ADH (0,5kg/m2 de dotación mínima) y finalmente el extendido de 6 cm de mezcla tipo AC16surf S incluyendo fabricación, transporte, extendido y compactación incluido betún BC 50/70 con una dotación mínima de 4,5% en peso sobre la mezcla y relación filler-betún 1,0.</t>
  </si>
  <si>
    <t>Ml Marca Vial reflectante emulsión al agua. Dotación 0,75 kg/m2 pintura y 0,5 kg/m2 microesferas (línea de eje en tronco de 10 cm de ancho).</t>
  </si>
  <si>
    <t>Ml Marca Vial reflectante emulsión al agua. Dotación 0,75 kg/m2 pintura y 0,5 kg/m2 microesferas (línea de borde en ramales de 15 cm de ancho).</t>
  </si>
  <si>
    <t>Ml Marca Vial reflectante emulsión al agua. Dotación 0,75 kg/m2 pintura y 0,5 kg/m2 microesferas (línea de borde en tronco de 20 cm de ancho).</t>
  </si>
  <si>
    <t>Ml Marca Vial reflectante emulsión al agua. Dotación 0,75 kg/m2 pintura y 0,5 kg/m2 microesferas (línea de tacos de 40 cm de ancho, «taqueado»).</t>
  </si>
  <si>
    <t>ACTUACIONES EN RAMALES DE LA A9-9 Y AP-9F</t>
  </si>
  <si>
    <t>ACTUACIONES EN DIFERENTES PUNTOS DEL TRONCO DE LA AP-9</t>
  </si>
  <si>
    <t>ACTUACIONES EN DIFERENTES PUNTOS DEL TRONCO DE LA AP-9F</t>
  </si>
  <si>
    <t>ACTUACIONES EN DIFERENTES PUNTOS DE LA AP-9M (Conexión A-6)</t>
  </si>
  <si>
    <t>REPOSICIÓN DE MARCAS VIALES</t>
  </si>
  <si>
    <t>ANEXO I MEDICIONES</t>
  </si>
  <si>
    <t xml:space="preserve"> ACTUACIONES EN DIFERENTES PUNTOS DEL TRONCO DE LA AP-9</t>
  </si>
  <si>
    <t>ACTUACIONES EN DIFERENTES PUNTOS DEL TRONCO DE LA AP-9M (CONEXIÓN A-6)</t>
  </si>
  <si>
    <t>ANEXO II MODELO DE PRESENTACIÓN DE OFERTAS</t>
  </si>
  <si>
    <t>TOTAL</t>
  </si>
  <si>
    <t>TOTAL CON IVA</t>
  </si>
  <si>
    <t>Fecha y sello / firma empresa</t>
  </si>
  <si>
    <t>MEDICION ACTUACIONES (m2)</t>
  </si>
  <si>
    <t>AC16 SURF S</t>
  </si>
  <si>
    <t>Fresado de firme existente por medios mecánicos hasta una profundidad de 8 cm, incluso carga y transporte a vertedero autorizado; posterior aplicación de riego de adherencia con C60B4ADH (0,5kg/m2 de dotación mínima) y finalmente el extendido de 6 cm de mezcla tipo AC16surf S incluyendo fabricación, transporte, extendido y compactación incluido betún B 50/70 con una dotación mínima de 4,5% en peso sobre la mezcla y relación filler-betún 1,0.</t>
  </si>
  <si>
    <r>
      <t xml:space="preserve">Aplicación de riego de adherencia con C60B4ADH (0,7kg/m2 de dotación mínima) y extendido de 3 cm de mezcla tipo BB TM 11 B incluyendo fabricación, transporte, extendido y compactación incluido betún PMB 45/80-60 con una dotación mínima de 4,75% en peso sobre la mezcla y relación filler-betún 1,0 y </t>
    </r>
    <r>
      <rPr>
        <b/>
        <sz val="11"/>
        <color theme="1"/>
        <rFont val="Book Antiqua"/>
        <family val="1"/>
      </rPr>
      <t>árido de Portodemouros</t>
    </r>
    <r>
      <rPr>
        <sz val="11"/>
        <color theme="1"/>
        <rFont val="Book Antiqua"/>
        <family val="1"/>
      </rPr>
      <t xml:space="preserve">. Incluye fresados de tableros de viaductos y todos los fresados de entronque, inicio y fin necesarios para viaductos, ramales, etc. </t>
    </r>
  </si>
  <si>
    <r>
      <t>Fresado de firme existente por medios mecánicos hasta una profundidad de 6 cm, incluso carga y transporte a vertedero autorizado. La posterior aplicación de riego de adherencia con C60B4ADH (0,5kg/m2 de dotación mínima) y finalmente el extendido de 6 cm de mezcla tipo AC16surf S incluyendo fabricación, transporte, extendido y compactación incluido betún B 50/70 con una dotación mínima de 4,5% en peso sobre la mezcla y relación filler-betún 1,0 y</t>
    </r>
    <r>
      <rPr>
        <b/>
        <sz val="11"/>
        <color theme="1"/>
        <rFont val="Book Antiqua"/>
        <family val="1"/>
      </rPr>
      <t xml:space="preserve"> árido de Portodemouros</t>
    </r>
  </si>
  <si>
    <r>
      <t xml:space="preserve">Fresado de firme existente por medios mecánicos hasta una profundidad de 8 cm, incluso carga y transporte a vertedero autorizado; posterior aplicación de riego de adherencia con C60B4ADH (0,5kg/m2 de dotación mínima) y finalmente el extendido de 8 cm de mezcla tipo AC16surf S incluyendo fabricación, transporte, extendido y compactación incluido betún B 50/70 con una dotación mínima de 4,5% en peso sobre la mezcla y relación filler-betún 1,0 y </t>
    </r>
    <r>
      <rPr>
        <b/>
        <sz val="11"/>
        <color theme="1"/>
        <rFont val="Book Antiqua"/>
        <family val="1"/>
      </rPr>
      <t>árido de Portodemouros</t>
    </r>
  </si>
  <si>
    <r>
      <t xml:space="preserve">Fresado de firme existente por medios mecánicos hasta una profundidad de 3cm, incluso carga y transporte a vertedero autorizado, transporte, extendido y compactado mediante medios mecánicos de capa de un espesor medio de 3 cm de mezcla en caliente tipo SMA-11, con betún 50/70, fibras de celulosa y </t>
    </r>
    <r>
      <rPr>
        <b/>
        <sz val="11"/>
        <color theme="1"/>
        <rFont val="Book Antiqua"/>
        <family val="1"/>
      </rPr>
      <t>árido de Portodemouros</t>
    </r>
    <r>
      <rPr>
        <sz val="11"/>
        <color theme="1"/>
        <rFont val="Book Antiqua"/>
        <family val="1"/>
      </rPr>
      <t xml:space="preserve">. Incluye riego de adherencia con emulsión termoadherente modificada con dotación 0,7 kg/m2. </t>
    </r>
  </si>
  <si>
    <t>SUBTOTAL 1</t>
  </si>
  <si>
    <t>SUBTOTAL 2</t>
  </si>
  <si>
    <t>SUBTOTAL 3</t>
  </si>
  <si>
    <t>SUBTOTAL 4</t>
  </si>
  <si>
    <t>SUBTOTAL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</si>
</sst>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_€"/>
    <numFmt numFmtId="165" formatCode="#,##0.00\ _€"/>
    <numFmt numFmtId="166" formatCode="00\+000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name val="Arial"/>
      <family val="2"/>
    </font>
    <font>
      <b/>
      <sz val="11"/>
      <color rgb="FFFF0000"/>
      <name val="Book Antiqua"/>
      <family val="1"/>
    </font>
    <font>
      <sz val="11"/>
      <color rgb="FF000000"/>
      <name val="Calibri"/>
      <family val="2"/>
      <charset val="204"/>
    </font>
    <font>
      <strike/>
      <sz val="11"/>
      <color theme="1"/>
      <name val="Book Antiqua"/>
      <family val="1"/>
    </font>
    <font>
      <sz val="11"/>
      <color rgb="FFFF0000"/>
      <name val="Book Antiqua"/>
      <family val="1"/>
    </font>
    <font>
      <sz val="11"/>
      <color theme="1"/>
      <name val="Calibri"/>
      <family val="2"/>
      <scheme val="minor"/>
    </font>
    <font>
      <strike/>
      <sz val="1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0" fontId="17" fillId="0" borderId="0"/>
  </cellStyleXfs>
  <cellXfs count="261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2" xfId="0" applyFont="1" applyBorder="1"/>
    <xf numFmtId="0" fontId="4" fillId="0" borderId="0" xfId="0" applyFont="1"/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/>
    <xf numFmtId="4" fontId="3" fillId="0" borderId="0" xfId="0" applyNumberFormat="1" applyFo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5" borderId="1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3" borderId="0" xfId="0" applyFont="1" applyFill="1"/>
    <xf numFmtId="0" fontId="11" fillId="0" borderId="1" xfId="0" applyFont="1" applyBorder="1" applyAlignment="1">
      <alignment horizontal="justify" vertical="center"/>
    </xf>
    <xf numFmtId="0" fontId="3" fillId="0" borderId="0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 wrapText="1"/>
    </xf>
    <xf numFmtId="166" fontId="4" fillId="4" borderId="12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166" fontId="4" fillId="4" borderId="1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/>
    <xf numFmtId="164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4" fillId="5" borderId="0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 wrapText="1"/>
    </xf>
    <xf numFmtId="167" fontId="4" fillId="4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4" borderId="13" xfId="0" applyFont="1" applyFill="1" applyBorder="1" applyAlignment="1">
      <alignment horizontal="center" vertical="center" wrapText="1"/>
    </xf>
    <xf numFmtId="166" fontId="4" fillId="4" borderId="1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3" fontId="3" fillId="0" borderId="9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5" borderId="1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15" fillId="0" borderId="0" xfId="0" applyFont="1"/>
    <xf numFmtId="0" fontId="0" fillId="3" borderId="0" xfId="0" applyFill="1"/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/>
    <xf numFmtId="166" fontId="3" fillId="0" borderId="17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/>
    <xf numFmtId="0" fontId="3" fillId="0" borderId="17" xfId="0" applyFont="1" applyBorder="1" applyAlignment="1">
      <alignment horizontal="center" vertical="center"/>
    </xf>
    <xf numFmtId="4" fontId="3" fillId="0" borderId="1" xfId="0" applyNumberFormat="1" applyFont="1" applyBorder="1"/>
    <xf numFmtId="0" fontId="4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/>
    </xf>
    <xf numFmtId="0" fontId="16" fillId="0" borderId="0" xfId="0" applyFont="1"/>
    <xf numFmtId="0" fontId="4" fillId="4" borderId="10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0" xfId="0" applyNumberFormat="1" applyFont="1" applyFill="1"/>
    <xf numFmtId="0" fontId="16" fillId="0" borderId="0" xfId="0" applyFont="1" applyFill="1"/>
    <xf numFmtId="0" fontId="7" fillId="0" borderId="6" xfId="0" applyFont="1" applyBorder="1"/>
    <xf numFmtId="166" fontId="7" fillId="0" borderId="1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8" xfId="0" applyFont="1" applyBorder="1"/>
    <xf numFmtId="166" fontId="7" fillId="0" borderId="2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13" xfId="0" applyFont="1" applyBorder="1"/>
    <xf numFmtId="166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/>
    <xf numFmtId="0" fontId="7" fillId="0" borderId="2" xfId="0" applyFont="1" applyBorder="1"/>
    <xf numFmtId="0" fontId="7" fillId="0" borderId="1" xfId="0" applyFont="1" applyBorder="1"/>
    <xf numFmtId="166" fontId="7" fillId="0" borderId="1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9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8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/>
    <xf numFmtId="166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7" fillId="3" borderId="0" xfId="0" applyFont="1" applyFill="1"/>
    <xf numFmtId="0" fontId="4" fillId="3" borderId="0" xfId="0" applyFont="1" applyFill="1"/>
    <xf numFmtId="166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13" fillId="3" borderId="0" xfId="0" applyFont="1" applyFill="1"/>
    <xf numFmtId="4" fontId="11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4" fontId="3" fillId="5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left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2 2 2" xfId="3" xr:uid="{9FFB4739-FD57-45DD-B176-82187C2CB886}"/>
    <cellStyle name="Normal 3" xfId="4" xr:uid="{2FEEE0F9-5B29-46F2-9EFA-48909DF8A58D}"/>
    <cellStyle name="Normal 4 2" xfId="5" xr:uid="{EC271443-6234-420A-9FA6-6A5D69619836}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7B7F-1727-4AE4-A623-62BED1FEEA17}">
  <sheetPr>
    <pageSetUpPr fitToPage="1"/>
  </sheetPr>
  <dimension ref="A2:T201"/>
  <sheetViews>
    <sheetView showGridLines="0" zoomScale="70" zoomScaleNormal="70" zoomScaleSheetLayoutView="50" workbookViewId="0">
      <selection activeCell="K17" sqref="K17"/>
    </sheetView>
  </sheetViews>
  <sheetFormatPr baseColWidth="10" defaultColWidth="11.5703125" defaultRowHeight="16.5" x14ac:dyDescent="0.3"/>
  <cols>
    <col min="1" max="1" width="13.140625" style="1" customWidth="1"/>
    <col min="2" max="2" width="10.85546875" style="10" customWidth="1"/>
    <col min="3" max="3" width="34.85546875" style="1" customWidth="1"/>
    <col min="4" max="4" width="22.5703125" style="76" bestFit="1" customWidth="1"/>
    <col min="5" max="5" width="31.140625" style="76" bestFit="1" customWidth="1"/>
    <col min="6" max="6" width="11.140625" style="61" bestFit="1" customWidth="1"/>
    <col min="7" max="7" width="10.85546875" style="89" customWidth="1"/>
    <col min="8" max="8" width="24" style="61" bestFit="1" customWidth="1"/>
    <col min="9" max="9" width="14.42578125" style="36" bestFit="1" customWidth="1"/>
    <col min="10" max="10" width="35.140625" style="36" bestFit="1" customWidth="1"/>
    <col min="11" max="11" width="14.5703125" style="1" bestFit="1" customWidth="1"/>
    <col min="12" max="12" width="16.28515625" style="1" customWidth="1"/>
    <col min="13" max="16384" width="11.5703125" style="1"/>
  </cols>
  <sheetData>
    <row r="2" spans="1:12" ht="18.75" x14ac:dyDescent="0.3">
      <c r="A2" s="193" t="s">
        <v>114</v>
      </c>
      <c r="B2" s="24"/>
      <c r="C2" s="24"/>
      <c r="D2" s="24"/>
      <c r="E2" s="24"/>
      <c r="F2" s="24"/>
      <c r="G2" s="24"/>
      <c r="H2" s="194"/>
      <c r="I2" s="24"/>
      <c r="J2" s="24"/>
      <c r="K2" s="24"/>
    </row>
    <row r="4" spans="1:12" x14ac:dyDescent="0.3">
      <c r="A4" s="27" t="s">
        <v>109</v>
      </c>
      <c r="B4" s="195"/>
      <c r="C4" s="24"/>
      <c r="D4" s="196"/>
      <c r="E4" s="196"/>
      <c r="F4" s="197"/>
      <c r="G4" s="198"/>
      <c r="H4" s="197"/>
      <c r="I4" s="199"/>
      <c r="J4" s="199"/>
    </row>
    <row r="6" spans="1:12" ht="30" customHeight="1" x14ac:dyDescent="0.3">
      <c r="C6" s="99" t="s">
        <v>1</v>
      </c>
      <c r="D6" s="100" t="s">
        <v>15</v>
      </c>
      <c r="E6" s="41" t="s">
        <v>16</v>
      </c>
      <c r="F6" s="93" t="s">
        <v>23</v>
      </c>
      <c r="G6" s="94" t="s">
        <v>24</v>
      </c>
      <c r="H6" s="93" t="s">
        <v>22</v>
      </c>
      <c r="I6" s="95" t="s">
        <v>25</v>
      </c>
      <c r="J6" s="96" t="s">
        <v>17</v>
      </c>
    </row>
    <row r="7" spans="1:12" ht="16.5" customHeight="1" x14ac:dyDescent="0.3">
      <c r="B7" s="226" t="s">
        <v>34</v>
      </c>
      <c r="C7" s="2" t="s">
        <v>59</v>
      </c>
      <c r="D7" s="70" t="s">
        <v>82</v>
      </c>
      <c r="E7" s="101" t="s">
        <v>83</v>
      </c>
      <c r="F7" s="59">
        <v>20</v>
      </c>
      <c r="G7" s="81">
        <v>5</v>
      </c>
      <c r="H7" s="59">
        <v>100</v>
      </c>
      <c r="I7" s="37" t="s">
        <v>6</v>
      </c>
      <c r="J7" s="37" t="s">
        <v>122</v>
      </c>
    </row>
    <row r="8" spans="1:12" ht="16.5" customHeight="1" x14ac:dyDescent="0.3">
      <c r="B8" s="227"/>
      <c r="C8" s="135" t="s">
        <v>94</v>
      </c>
      <c r="D8" s="136" t="s">
        <v>95</v>
      </c>
      <c r="E8" s="137" t="s">
        <v>67</v>
      </c>
      <c r="F8" s="138">
        <v>100</v>
      </c>
      <c r="G8" s="139">
        <v>6</v>
      </c>
      <c r="H8" s="138">
        <v>600</v>
      </c>
      <c r="I8" s="140" t="s">
        <v>6</v>
      </c>
      <c r="J8" s="140" t="s">
        <v>122</v>
      </c>
    </row>
    <row r="9" spans="1:12" ht="16.5" customHeight="1" x14ac:dyDescent="0.3">
      <c r="B9" s="227"/>
      <c r="C9" s="135" t="s">
        <v>94</v>
      </c>
      <c r="D9" s="136" t="s">
        <v>96</v>
      </c>
      <c r="E9" s="137" t="s">
        <v>67</v>
      </c>
      <c r="F9" s="138">
        <v>100</v>
      </c>
      <c r="G9" s="139">
        <v>6</v>
      </c>
      <c r="H9" s="138">
        <v>600</v>
      </c>
      <c r="I9" s="140" t="s">
        <v>6</v>
      </c>
      <c r="J9" s="140" t="s">
        <v>122</v>
      </c>
    </row>
    <row r="10" spans="1:12" ht="16.5" customHeight="1" x14ac:dyDescent="0.3">
      <c r="B10" s="227"/>
      <c r="C10" s="135" t="s">
        <v>94</v>
      </c>
      <c r="D10" s="136" t="s">
        <v>97</v>
      </c>
      <c r="E10" s="137" t="s">
        <v>67</v>
      </c>
      <c r="F10" s="138">
        <v>100</v>
      </c>
      <c r="G10" s="139">
        <v>6</v>
      </c>
      <c r="H10" s="138">
        <v>600</v>
      </c>
      <c r="I10" s="140" t="s">
        <v>6</v>
      </c>
      <c r="J10" s="140" t="s">
        <v>122</v>
      </c>
    </row>
    <row r="11" spans="1:12" ht="16.5" customHeight="1" x14ac:dyDescent="0.3">
      <c r="B11" s="227"/>
      <c r="C11" s="135" t="s">
        <v>94</v>
      </c>
      <c r="D11" s="136" t="s">
        <v>93</v>
      </c>
      <c r="E11" s="137" t="s">
        <v>70</v>
      </c>
      <c r="F11" s="138">
        <v>275</v>
      </c>
      <c r="G11" s="139">
        <v>7.5</v>
      </c>
      <c r="H11" s="138">
        <v>2062.5</v>
      </c>
      <c r="I11" s="140" t="s">
        <v>6</v>
      </c>
      <c r="J11" s="140" t="s">
        <v>122</v>
      </c>
    </row>
    <row r="12" spans="1:12" ht="16.5" customHeight="1" x14ac:dyDescent="0.3">
      <c r="B12" s="227"/>
      <c r="C12" s="135" t="s">
        <v>94</v>
      </c>
      <c r="D12" s="136" t="s">
        <v>93</v>
      </c>
      <c r="E12" s="137" t="s">
        <v>67</v>
      </c>
      <c r="F12" s="138">
        <v>350</v>
      </c>
      <c r="G12" s="139">
        <v>7.5</v>
      </c>
      <c r="H12" s="138">
        <v>2625</v>
      </c>
      <c r="I12" s="140" t="s">
        <v>6</v>
      </c>
      <c r="J12" s="140" t="s">
        <v>122</v>
      </c>
    </row>
    <row r="13" spans="1:12" ht="16.5" customHeight="1" x14ac:dyDescent="0.3">
      <c r="B13" s="227"/>
      <c r="C13" s="135" t="s">
        <v>94</v>
      </c>
      <c r="D13" s="136" t="s">
        <v>93</v>
      </c>
      <c r="E13" s="137" t="s">
        <v>99</v>
      </c>
      <c r="F13" s="138">
        <v>550</v>
      </c>
      <c r="G13" s="139">
        <v>5</v>
      </c>
      <c r="H13" s="138">
        <v>2750</v>
      </c>
      <c r="I13" s="140" t="s">
        <v>6</v>
      </c>
      <c r="J13" s="140" t="s">
        <v>122</v>
      </c>
    </row>
    <row r="14" spans="1:12" ht="16.5" customHeight="1" x14ac:dyDescent="0.3">
      <c r="B14" s="227"/>
      <c r="C14" s="142" t="s">
        <v>92</v>
      </c>
      <c r="D14" s="143" t="s">
        <v>93</v>
      </c>
      <c r="E14" s="144" t="s">
        <v>56</v>
      </c>
      <c r="F14" s="145">
        <v>1600</v>
      </c>
      <c r="G14" s="146">
        <v>4.5</v>
      </c>
      <c r="H14" s="145">
        <v>7200</v>
      </c>
      <c r="I14" s="147" t="s">
        <v>6</v>
      </c>
      <c r="J14" s="147" t="s">
        <v>122</v>
      </c>
      <c r="K14" s="132"/>
      <c r="L14" s="133"/>
    </row>
    <row r="15" spans="1:12" ht="16.5" customHeight="1" x14ac:dyDescent="0.3">
      <c r="B15" s="227"/>
      <c r="C15" s="135"/>
      <c r="D15" s="148"/>
      <c r="E15" s="148"/>
      <c r="F15" s="149"/>
      <c r="G15" s="150"/>
      <c r="H15" s="151">
        <v>16537.5</v>
      </c>
      <c r="I15" s="152"/>
      <c r="J15" s="153"/>
      <c r="K15" s="132"/>
      <c r="L15" s="132"/>
    </row>
    <row r="16" spans="1:12" ht="16.5" customHeight="1" x14ac:dyDescent="0.3">
      <c r="B16" s="227"/>
      <c r="C16" s="154" t="s">
        <v>32</v>
      </c>
      <c r="D16" s="155" t="s">
        <v>64</v>
      </c>
      <c r="E16" s="155" t="s">
        <v>66</v>
      </c>
      <c r="F16" s="156">
        <v>125</v>
      </c>
      <c r="G16" s="157">
        <v>8</v>
      </c>
      <c r="H16" s="156">
        <v>1000</v>
      </c>
      <c r="I16" s="158" t="s">
        <v>9</v>
      </c>
      <c r="J16" s="158" t="s">
        <v>122</v>
      </c>
      <c r="K16" s="132"/>
      <c r="L16" s="133"/>
    </row>
    <row r="17" spans="2:12" ht="16.5" customHeight="1" x14ac:dyDescent="0.3">
      <c r="B17" s="227"/>
      <c r="C17" s="159" t="s">
        <v>32</v>
      </c>
      <c r="D17" s="136" t="s">
        <v>65</v>
      </c>
      <c r="E17" s="136" t="s">
        <v>67</v>
      </c>
      <c r="F17" s="138">
        <v>177</v>
      </c>
      <c r="G17" s="139">
        <v>8</v>
      </c>
      <c r="H17" s="138">
        <v>1416</v>
      </c>
      <c r="I17" s="140" t="s">
        <v>12</v>
      </c>
      <c r="J17" s="140" t="s">
        <v>122</v>
      </c>
      <c r="K17" s="132"/>
      <c r="L17" s="132"/>
    </row>
    <row r="18" spans="2:12" ht="16.5" customHeight="1" x14ac:dyDescent="0.3">
      <c r="B18" s="227"/>
      <c r="C18" s="159" t="s">
        <v>60</v>
      </c>
      <c r="D18" s="136" t="s">
        <v>69</v>
      </c>
      <c r="E18" s="136" t="s">
        <v>67</v>
      </c>
      <c r="F18" s="138">
        <v>275</v>
      </c>
      <c r="G18" s="139" t="s">
        <v>7</v>
      </c>
      <c r="H18" s="138">
        <v>2450</v>
      </c>
      <c r="I18" s="140" t="s">
        <v>12</v>
      </c>
      <c r="J18" s="140" t="s">
        <v>122</v>
      </c>
      <c r="K18" s="132"/>
      <c r="L18" s="132"/>
    </row>
    <row r="19" spans="2:12" ht="16.5" customHeight="1" x14ac:dyDescent="0.3">
      <c r="B19" s="227"/>
      <c r="C19" s="159" t="s">
        <v>61</v>
      </c>
      <c r="D19" s="136" t="s">
        <v>72</v>
      </c>
      <c r="E19" s="136" t="s">
        <v>73</v>
      </c>
      <c r="F19" s="138">
        <v>88</v>
      </c>
      <c r="G19" s="139">
        <v>8</v>
      </c>
      <c r="H19" s="138">
        <v>704</v>
      </c>
      <c r="I19" s="140" t="s">
        <v>9</v>
      </c>
      <c r="J19" s="140" t="s">
        <v>122</v>
      </c>
      <c r="K19" s="132"/>
      <c r="L19" s="132"/>
    </row>
    <row r="20" spans="2:12" ht="16.5" customHeight="1" x14ac:dyDescent="0.3">
      <c r="B20" s="227"/>
      <c r="C20" s="159" t="s">
        <v>61</v>
      </c>
      <c r="D20" s="136" t="s">
        <v>76</v>
      </c>
      <c r="E20" s="136" t="s">
        <v>67</v>
      </c>
      <c r="F20" s="138">
        <v>396</v>
      </c>
      <c r="G20" s="139">
        <v>8.1999999999999993</v>
      </c>
      <c r="H20" s="138">
        <v>3247.2</v>
      </c>
      <c r="I20" s="140" t="s">
        <v>9</v>
      </c>
      <c r="J20" s="140" t="s">
        <v>122</v>
      </c>
      <c r="K20" s="132"/>
      <c r="L20" s="132"/>
    </row>
    <row r="21" spans="2:12" ht="16.5" customHeight="1" x14ac:dyDescent="0.3">
      <c r="B21" s="227"/>
      <c r="C21" s="159" t="s">
        <v>59</v>
      </c>
      <c r="D21" s="136" t="s">
        <v>77</v>
      </c>
      <c r="E21" s="136" t="s">
        <v>70</v>
      </c>
      <c r="F21" s="138">
        <v>140</v>
      </c>
      <c r="G21" s="139">
        <v>7.5</v>
      </c>
      <c r="H21" s="138">
        <v>1050</v>
      </c>
      <c r="I21" s="140" t="s">
        <v>9</v>
      </c>
      <c r="J21" s="140" t="s">
        <v>122</v>
      </c>
      <c r="K21" s="132"/>
      <c r="L21" s="132"/>
    </row>
    <row r="22" spans="2:12" ht="16.5" customHeight="1" x14ac:dyDescent="0.3">
      <c r="B22" s="227"/>
      <c r="C22" s="159" t="s">
        <v>59</v>
      </c>
      <c r="D22" s="136" t="s">
        <v>77</v>
      </c>
      <c r="E22" s="136" t="s">
        <v>66</v>
      </c>
      <c r="F22" s="138">
        <v>80</v>
      </c>
      <c r="G22" s="139">
        <v>7.5</v>
      </c>
      <c r="H22" s="138">
        <v>600</v>
      </c>
      <c r="I22" s="140" t="s">
        <v>9</v>
      </c>
      <c r="J22" s="140" t="s">
        <v>122</v>
      </c>
      <c r="K22" s="132"/>
      <c r="L22" s="132"/>
    </row>
    <row r="23" spans="2:12" ht="16.5" customHeight="1" x14ac:dyDescent="0.3">
      <c r="B23" s="227"/>
      <c r="C23" s="159" t="s">
        <v>59</v>
      </c>
      <c r="D23" s="136" t="s">
        <v>81</v>
      </c>
      <c r="E23" s="136" t="s">
        <v>70</v>
      </c>
      <c r="F23" s="138">
        <v>265</v>
      </c>
      <c r="G23" s="139">
        <v>7</v>
      </c>
      <c r="H23" s="138">
        <v>1855</v>
      </c>
      <c r="I23" s="140" t="s">
        <v>9</v>
      </c>
      <c r="J23" s="140" t="s">
        <v>122</v>
      </c>
      <c r="K23" s="132"/>
      <c r="L23" s="132"/>
    </row>
    <row r="24" spans="2:12" ht="16.5" customHeight="1" x14ac:dyDescent="0.3">
      <c r="B24" s="227"/>
      <c r="C24" s="160" t="s">
        <v>59</v>
      </c>
      <c r="D24" s="143" t="s">
        <v>77</v>
      </c>
      <c r="E24" s="143" t="s">
        <v>67</v>
      </c>
      <c r="F24" s="145">
        <v>260</v>
      </c>
      <c r="G24" s="146">
        <v>7</v>
      </c>
      <c r="H24" s="145">
        <v>1820</v>
      </c>
      <c r="I24" s="147" t="s">
        <v>9</v>
      </c>
      <c r="J24" s="147" t="s">
        <v>122</v>
      </c>
      <c r="K24" s="132"/>
      <c r="L24" s="132"/>
    </row>
    <row r="25" spans="2:12" ht="16.5" customHeight="1" x14ac:dyDescent="0.3">
      <c r="B25" s="227"/>
      <c r="C25" s="161"/>
      <c r="D25" s="162"/>
      <c r="E25" s="163"/>
      <c r="F25" s="164"/>
      <c r="G25" s="165"/>
      <c r="H25" s="166">
        <v>14142.2</v>
      </c>
      <c r="I25" s="167"/>
      <c r="J25" s="168"/>
      <c r="K25" s="132"/>
      <c r="L25" s="132"/>
    </row>
    <row r="26" spans="2:12" s="129" customFormat="1" ht="16.5" customHeight="1" x14ac:dyDescent="0.3">
      <c r="B26" s="227"/>
      <c r="C26" s="159" t="s">
        <v>61</v>
      </c>
      <c r="D26" s="136" t="s">
        <v>33</v>
      </c>
      <c r="E26" s="136" t="s">
        <v>68</v>
      </c>
      <c r="F26" s="138">
        <v>305</v>
      </c>
      <c r="G26" s="139" t="s">
        <v>7</v>
      </c>
      <c r="H26" s="138">
        <v>1630</v>
      </c>
      <c r="I26" s="140" t="s">
        <v>5</v>
      </c>
      <c r="J26" s="153" t="s">
        <v>8</v>
      </c>
      <c r="K26" s="134"/>
      <c r="L26" s="134"/>
    </row>
    <row r="27" spans="2:12" s="129" customFormat="1" ht="16.5" customHeight="1" x14ac:dyDescent="0.3">
      <c r="B27" s="227"/>
      <c r="C27" s="159" t="s">
        <v>61</v>
      </c>
      <c r="D27" s="136" t="s">
        <v>51</v>
      </c>
      <c r="E27" s="136" t="s">
        <v>71</v>
      </c>
      <c r="F27" s="138">
        <v>240</v>
      </c>
      <c r="G27" s="139" t="s">
        <v>7</v>
      </c>
      <c r="H27" s="138">
        <v>1105</v>
      </c>
      <c r="I27" s="140" t="s">
        <v>5</v>
      </c>
      <c r="J27" s="169" t="s">
        <v>8</v>
      </c>
      <c r="K27" s="134"/>
      <c r="L27" s="134"/>
    </row>
    <row r="28" spans="2:12" s="129" customFormat="1" ht="16.5" customHeight="1" x14ac:dyDescent="0.3">
      <c r="B28" s="227"/>
      <c r="C28" s="159" t="s">
        <v>61</v>
      </c>
      <c r="D28" s="136" t="s">
        <v>51</v>
      </c>
      <c r="E28" s="136" t="s">
        <v>68</v>
      </c>
      <c r="F28" s="138">
        <v>330</v>
      </c>
      <c r="G28" s="139" t="s">
        <v>7</v>
      </c>
      <c r="H28" s="138">
        <v>1650</v>
      </c>
      <c r="I28" s="140" t="s">
        <v>5</v>
      </c>
      <c r="J28" s="169" t="s">
        <v>8</v>
      </c>
      <c r="K28" s="134"/>
      <c r="L28" s="134"/>
    </row>
    <row r="29" spans="2:12" s="129" customFormat="1" ht="16.5" customHeight="1" x14ac:dyDescent="0.3">
      <c r="B29" s="227"/>
      <c r="C29" s="159" t="s">
        <v>61</v>
      </c>
      <c r="D29" s="136" t="s">
        <v>74</v>
      </c>
      <c r="E29" s="170" t="s">
        <v>70</v>
      </c>
      <c r="F29" s="138">
        <v>186</v>
      </c>
      <c r="G29" s="139">
        <v>8</v>
      </c>
      <c r="H29" s="138">
        <v>1488</v>
      </c>
      <c r="I29" s="140" t="s">
        <v>5</v>
      </c>
      <c r="J29" s="169" t="s">
        <v>8</v>
      </c>
      <c r="K29" s="134"/>
      <c r="L29" s="134"/>
    </row>
    <row r="30" spans="2:12" s="129" customFormat="1" ht="16.5" customHeight="1" x14ac:dyDescent="0.3">
      <c r="B30" s="227"/>
      <c r="C30" s="159" t="s">
        <v>61</v>
      </c>
      <c r="D30" s="136" t="s">
        <v>74</v>
      </c>
      <c r="E30" s="170" t="s">
        <v>75</v>
      </c>
      <c r="F30" s="138">
        <v>310</v>
      </c>
      <c r="G30" s="139" t="s">
        <v>7</v>
      </c>
      <c r="H30" s="138">
        <v>1840</v>
      </c>
      <c r="I30" s="140" t="s">
        <v>5</v>
      </c>
      <c r="J30" s="153" t="s">
        <v>8</v>
      </c>
      <c r="K30" s="134"/>
      <c r="L30" s="134"/>
    </row>
    <row r="31" spans="2:12" s="129" customFormat="1" ht="16.5" customHeight="1" x14ac:dyDescent="0.3">
      <c r="B31" s="227"/>
      <c r="C31" s="159" t="s">
        <v>61</v>
      </c>
      <c r="D31" s="136" t="s">
        <v>76</v>
      </c>
      <c r="E31" s="170" t="s">
        <v>75</v>
      </c>
      <c r="F31" s="138">
        <v>330</v>
      </c>
      <c r="G31" s="139" t="s">
        <v>7</v>
      </c>
      <c r="H31" s="138">
        <v>1870</v>
      </c>
      <c r="I31" s="140" t="s">
        <v>5</v>
      </c>
      <c r="J31" s="153" t="s">
        <v>8</v>
      </c>
      <c r="K31" s="134"/>
      <c r="L31" s="134"/>
    </row>
    <row r="32" spans="2:12" s="129" customFormat="1" ht="16.5" customHeight="1" x14ac:dyDescent="0.3">
      <c r="B32" s="227"/>
      <c r="C32" s="159" t="s">
        <v>61</v>
      </c>
      <c r="D32" s="136" t="s">
        <v>86</v>
      </c>
      <c r="E32" s="170" t="s">
        <v>68</v>
      </c>
      <c r="F32" s="138">
        <v>395</v>
      </c>
      <c r="G32" s="139" t="s">
        <v>7</v>
      </c>
      <c r="H32" s="138">
        <v>2170</v>
      </c>
      <c r="I32" s="140" t="s">
        <v>5</v>
      </c>
      <c r="J32" s="153" t="s">
        <v>8</v>
      </c>
      <c r="K32" s="134"/>
      <c r="L32" s="134"/>
    </row>
    <row r="33" spans="1:12" s="129" customFormat="1" ht="16.5" customHeight="1" x14ac:dyDescent="0.3">
      <c r="B33" s="227"/>
      <c r="C33" s="159" t="s">
        <v>59</v>
      </c>
      <c r="D33" s="136" t="s">
        <v>98</v>
      </c>
      <c r="E33" s="170" t="s">
        <v>71</v>
      </c>
      <c r="F33" s="138">
        <v>205</v>
      </c>
      <c r="G33" s="139" t="s">
        <v>7</v>
      </c>
      <c r="H33" s="138">
        <v>1100</v>
      </c>
      <c r="I33" s="140" t="s">
        <v>5</v>
      </c>
      <c r="J33" s="153" t="s">
        <v>8</v>
      </c>
      <c r="K33" s="134"/>
      <c r="L33" s="134"/>
    </row>
    <row r="34" spans="1:12" s="129" customFormat="1" ht="16.5" customHeight="1" x14ac:dyDescent="0.3">
      <c r="B34" s="227"/>
      <c r="C34" s="159" t="s">
        <v>59</v>
      </c>
      <c r="D34" s="136" t="s">
        <v>77</v>
      </c>
      <c r="E34" s="136" t="s">
        <v>78</v>
      </c>
      <c r="F34" s="138">
        <v>140</v>
      </c>
      <c r="G34" s="139" t="s">
        <v>7</v>
      </c>
      <c r="H34" s="138">
        <v>1060</v>
      </c>
      <c r="I34" s="140" t="s">
        <v>20</v>
      </c>
      <c r="J34" s="153" t="s">
        <v>8</v>
      </c>
      <c r="K34" s="134"/>
      <c r="L34" s="134"/>
    </row>
    <row r="35" spans="1:12" s="129" customFormat="1" ht="16.5" customHeight="1" x14ac:dyDescent="0.3">
      <c r="B35" s="227"/>
      <c r="C35" s="159" t="s">
        <v>59</v>
      </c>
      <c r="D35" s="136" t="s">
        <v>77</v>
      </c>
      <c r="E35" s="136" t="s">
        <v>68</v>
      </c>
      <c r="F35" s="138">
        <v>265</v>
      </c>
      <c r="G35" s="139" t="s">
        <v>7</v>
      </c>
      <c r="H35" s="138">
        <v>1515</v>
      </c>
      <c r="I35" s="140" t="s">
        <v>20</v>
      </c>
      <c r="J35" s="153" t="s">
        <v>8</v>
      </c>
      <c r="K35" s="134"/>
      <c r="L35" s="134"/>
    </row>
    <row r="36" spans="1:12" s="129" customFormat="1" ht="16.5" customHeight="1" x14ac:dyDescent="0.3">
      <c r="B36" s="227"/>
      <c r="C36" s="159" t="s">
        <v>59</v>
      </c>
      <c r="D36" s="136" t="s">
        <v>77</v>
      </c>
      <c r="E36" s="136" t="s">
        <v>79</v>
      </c>
      <c r="F36" s="138">
        <v>295</v>
      </c>
      <c r="G36" s="139" t="s">
        <v>7</v>
      </c>
      <c r="H36" s="138">
        <v>1780</v>
      </c>
      <c r="I36" s="140" t="s">
        <v>5</v>
      </c>
      <c r="J36" s="153" t="s">
        <v>8</v>
      </c>
      <c r="K36" s="134"/>
      <c r="L36" s="134"/>
    </row>
    <row r="37" spans="1:12" s="129" customFormat="1" ht="16.5" customHeight="1" x14ac:dyDescent="0.3">
      <c r="B37" s="227"/>
      <c r="C37" s="159" t="s">
        <v>59</v>
      </c>
      <c r="D37" s="136" t="s">
        <v>77</v>
      </c>
      <c r="E37" s="136" t="s">
        <v>80</v>
      </c>
      <c r="F37" s="138">
        <v>335</v>
      </c>
      <c r="G37" s="139" t="s">
        <v>7</v>
      </c>
      <c r="H37" s="138">
        <v>1840</v>
      </c>
      <c r="I37" s="140" t="s">
        <v>5</v>
      </c>
      <c r="J37" s="153" t="s">
        <v>8</v>
      </c>
      <c r="K37" s="134"/>
      <c r="L37" s="134"/>
    </row>
    <row r="38" spans="1:12" s="129" customFormat="1" ht="16.5" customHeight="1" x14ac:dyDescent="0.3">
      <c r="B38" s="227"/>
      <c r="C38" s="159" t="s">
        <v>59</v>
      </c>
      <c r="D38" s="136" t="s">
        <v>81</v>
      </c>
      <c r="E38" s="170" t="s">
        <v>78</v>
      </c>
      <c r="F38" s="138">
        <v>235</v>
      </c>
      <c r="G38" s="139" t="s">
        <v>7</v>
      </c>
      <c r="H38" s="138">
        <v>1280</v>
      </c>
      <c r="I38" s="140" t="s">
        <v>5</v>
      </c>
      <c r="J38" s="153" t="s">
        <v>8</v>
      </c>
      <c r="K38" s="134"/>
      <c r="L38" s="134"/>
    </row>
    <row r="39" spans="1:12" s="129" customFormat="1" ht="16.5" customHeight="1" x14ac:dyDescent="0.3">
      <c r="B39" s="227"/>
      <c r="C39" s="159" t="s">
        <v>59</v>
      </c>
      <c r="D39" s="136" t="s">
        <v>81</v>
      </c>
      <c r="E39" s="170" t="s">
        <v>71</v>
      </c>
      <c r="F39" s="138">
        <v>345</v>
      </c>
      <c r="G39" s="139" t="s">
        <v>7</v>
      </c>
      <c r="H39" s="138">
        <v>1910</v>
      </c>
      <c r="I39" s="140" t="s">
        <v>5</v>
      </c>
      <c r="J39" s="153" t="s">
        <v>8</v>
      </c>
      <c r="K39" s="134"/>
      <c r="L39" s="134"/>
    </row>
    <row r="40" spans="1:12" s="129" customFormat="1" ht="16.5" customHeight="1" x14ac:dyDescent="0.3">
      <c r="B40" s="227"/>
      <c r="C40" s="159" t="s">
        <v>59</v>
      </c>
      <c r="D40" s="136" t="s">
        <v>82</v>
      </c>
      <c r="E40" s="170" t="s">
        <v>83</v>
      </c>
      <c r="F40" s="138">
        <v>20</v>
      </c>
      <c r="G40" s="139">
        <v>6</v>
      </c>
      <c r="H40" s="138">
        <v>120</v>
      </c>
      <c r="I40" s="140" t="s">
        <v>5</v>
      </c>
      <c r="J40" s="153" t="s">
        <v>8</v>
      </c>
      <c r="K40" s="134"/>
      <c r="L40" s="134"/>
    </row>
    <row r="41" spans="1:12" ht="16.5" customHeight="1" x14ac:dyDescent="0.3">
      <c r="B41" s="228"/>
      <c r="C41" s="6"/>
      <c r="D41" s="77"/>
      <c r="E41" s="77"/>
      <c r="F41" s="82"/>
      <c r="G41" s="83"/>
      <c r="H41" s="62">
        <v>22358</v>
      </c>
      <c r="I41" s="65"/>
      <c r="J41" s="46"/>
    </row>
    <row r="42" spans="1:12" x14ac:dyDescent="0.3">
      <c r="H42" s="60"/>
    </row>
    <row r="43" spans="1:12" x14ac:dyDescent="0.3">
      <c r="H43" s="60"/>
    </row>
    <row r="44" spans="1:12" x14ac:dyDescent="0.3">
      <c r="H44" s="60"/>
    </row>
    <row r="45" spans="1:12" x14ac:dyDescent="0.3">
      <c r="A45" s="27" t="s">
        <v>115</v>
      </c>
      <c r="B45" s="195"/>
      <c r="C45" s="24"/>
      <c r="D45" s="196"/>
      <c r="E45" s="196"/>
      <c r="F45" s="197"/>
      <c r="G45" s="198"/>
      <c r="H45" s="197"/>
      <c r="I45" s="199"/>
      <c r="J45" s="199"/>
    </row>
    <row r="47" spans="1:12" x14ac:dyDescent="0.3">
      <c r="B47" s="98"/>
      <c r="C47" s="10" t="s">
        <v>91</v>
      </c>
    </row>
    <row r="49" spans="2:10" ht="30" x14ac:dyDescent="0.3">
      <c r="C49" s="130" t="s">
        <v>2</v>
      </c>
      <c r="D49" s="42" t="s">
        <v>18</v>
      </c>
      <c r="E49" s="43" t="s">
        <v>19</v>
      </c>
      <c r="F49" s="44" t="s">
        <v>23</v>
      </c>
      <c r="G49" s="40" t="s">
        <v>24</v>
      </c>
      <c r="H49" s="44" t="s">
        <v>22</v>
      </c>
      <c r="I49" s="11" t="s">
        <v>25</v>
      </c>
      <c r="J49" s="131" t="s">
        <v>17</v>
      </c>
    </row>
    <row r="50" spans="2:10" x14ac:dyDescent="0.3">
      <c r="B50" s="229" t="s">
        <v>0</v>
      </c>
      <c r="C50" s="2" t="s">
        <v>14</v>
      </c>
      <c r="D50" s="70">
        <v>6500</v>
      </c>
      <c r="E50" s="71"/>
      <c r="F50" s="59">
        <v>60</v>
      </c>
      <c r="G50" s="87">
        <v>4</v>
      </c>
      <c r="H50" s="59">
        <v>240</v>
      </c>
      <c r="I50" s="33" t="s">
        <v>53</v>
      </c>
      <c r="J50" s="37" t="s">
        <v>122</v>
      </c>
    </row>
    <row r="51" spans="2:10" x14ac:dyDescent="0.3">
      <c r="B51" s="230"/>
      <c r="C51" s="5" t="s">
        <v>14</v>
      </c>
      <c r="D51" s="72">
        <v>7050</v>
      </c>
      <c r="E51" s="73"/>
      <c r="F51" s="57">
        <v>60</v>
      </c>
      <c r="G51" s="88">
        <v>4</v>
      </c>
      <c r="H51" s="57">
        <v>240</v>
      </c>
      <c r="I51" s="68" t="s">
        <v>53</v>
      </c>
      <c r="J51" s="38" t="s">
        <v>122</v>
      </c>
    </row>
    <row r="52" spans="2:10" x14ac:dyDescent="0.3">
      <c r="H52" s="55">
        <v>480</v>
      </c>
    </row>
    <row r="55" spans="2:10" x14ac:dyDescent="0.3">
      <c r="B55" s="98"/>
      <c r="C55" s="10" t="s">
        <v>54</v>
      </c>
    </row>
    <row r="57" spans="2:10" ht="30" x14ac:dyDescent="0.3">
      <c r="C57" s="130" t="s">
        <v>2</v>
      </c>
      <c r="D57" s="42" t="s">
        <v>18</v>
      </c>
      <c r="E57" s="43" t="s">
        <v>19</v>
      </c>
      <c r="F57" s="44" t="s">
        <v>23</v>
      </c>
      <c r="G57" s="40" t="s">
        <v>24</v>
      </c>
      <c r="H57" s="44" t="s">
        <v>22</v>
      </c>
      <c r="I57" s="11" t="s">
        <v>25</v>
      </c>
      <c r="J57" s="131" t="s">
        <v>17</v>
      </c>
    </row>
    <row r="58" spans="2:10" x14ac:dyDescent="0.3">
      <c r="B58" s="229" t="s">
        <v>0</v>
      </c>
      <c r="C58" s="2" t="s">
        <v>14</v>
      </c>
      <c r="D58" s="70">
        <v>19200</v>
      </c>
      <c r="E58" s="71"/>
      <c r="F58" s="59">
        <v>20</v>
      </c>
      <c r="G58" s="87">
        <v>4</v>
      </c>
      <c r="H58" s="59">
        <v>80</v>
      </c>
      <c r="I58" s="33" t="s">
        <v>53</v>
      </c>
      <c r="J58" s="37" t="s">
        <v>122</v>
      </c>
    </row>
    <row r="59" spans="2:10" x14ac:dyDescent="0.3">
      <c r="B59" s="231"/>
      <c r="C59" s="3" t="s">
        <v>14</v>
      </c>
      <c r="D59" s="74">
        <v>49000</v>
      </c>
      <c r="E59" s="75"/>
      <c r="F59" s="56">
        <v>50</v>
      </c>
      <c r="G59" s="86">
        <v>4</v>
      </c>
      <c r="H59" s="56">
        <v>200</v>
      </c>
      <c r="I59" s="34" t="s">
        <v>53</v>
      </c>
      <c r="J59" s="39" t="s">
        <v>122</v>
      </c>
    </row>
    <row r="60" spans="2:10" x14ac:dyDescent="0.3">
      <c r="B60" s="231"/>
      <c r="C60" s="3" t="s">
        <v>14</v>
      </c>
      <c r="D60" s="74">
        <v>19000</v>
      </c>
      <c r="E60" s="75"/>
      <c r="F60" s="56">
        <v>20</v>
      </c>
      <c r="G60" s="86">
        <v>4</v>
      </c>
      <c r="H60" s="56">
        <v>80</v>
      </c>
      <c r="I60" s="34" t="s">
        <v>53</v>
      </c>
      <c r="J60" s="39" t="s">
        <v>122</v>
      </c>
    </row>
    <row r="61" spans="2:10" x14ac:dyDescent="0.3">
      <c r="B61" s="231"/>
      <c r="C61" s="3" t="s">
        <v>14</v>
      </c>
      <c r="D61" s="74">
        <v>51400</v>
      </c>
      <c r="E61" s="75"/>
      <c r="F61" s="56">
        <v>60</v>
      </c>
      <c r="G61" s="86">
        <v>4</v>
      </c>
      <c r="H61" s="56">
        <v>240</v>
      </c>
      <c r="I61" s="34" t="s">
        <v>53</v>
      </c>
      <c r="J61" s="39" t="s">
        <v>122</v>
      </c>
    </row>
    <row r="62" spans="2:10" x14ac:dyDescent="0.3">
      <c r="B62" s="231"/>
      <c r="C62" s="3" t="s">
        <v>14</v>
      </c>
      <c r="D62" s="74">
        <v>52900</v>
      </c>
      <c r="E62" s="75"/>
      <c r="F62" s="56">
        <v>10</v>
      </c>
      <c r="G62" s="86">
        <v>4</v>
      </c>
      <c r="H62" s="56">
        <v>40</v>
      </c>
      <c r="I62" s="34" t="s">
        <v>53</v>
      </c>
      <c r="J62" s="39" t="s">
        <v>122</v>
      </c>
    </row>
    <row r="63" spans="2:10" x14ac:dyDescent="0.3">
      <c r="B63" s="231"/>
      <c r="C63" s="3" t="s">
        <v>14</v>
      </c>
      <c r="D63" s="74">
        <v>54550</v>
      </c>
      <c r="E63" s="75"/>
      <c r="F63" s="56">
        <v>30</v>
      </c>
      <c r="G63" s="86">
        <v>6</v>
      </c>
      <c r="H63" s="56">
        <v>180</v>
      </c>
      <c r="I63" s="34" t="s">
        <v>53</v>
      </c>
      <c r="J63" s="39" t="s">
        <v>122</v>
      </c>
    </row>
    <row r="64" spans="2:10" x14ac:dyDescent="0.3">
      <c r="B64" s="231"/>
      <c r="C64" s="115" t="s">
        <v>14</v>
      </c>
      <c r="D64" s="116">
        <v>61550</v>
      </c>
      <c r="E64" s="117"/>
      <c r="F64" s="118">
        <v>60</v>
      </c>
      <c r="G64" s="119">
        <v>4</v>
      </c>
      <c r="H64" s="118">
        <v>240</v>
      </c>
      <c r="I64" s="120" t="s">
        <v>53</v>
      </c>
      <c r="J64" s="121" t="s">
        <v>122</v>
      </c>
    </row>
    <row r="65" spans="2:10" x14ac:dyDescent="0.3">
      <c r="B65" s="231"/>
      <c r="C65" s="3" t="s">
        <v>13</v>
      </c>
      <c r="D65" s="74">
        <v>51400</v>
      </c>
      <c r="E65" s="75"/>
      <c r="F65" s="56">
        <v>10</v>
      </c>
      <c r="G65" s="86">
        <v>4</v>
      </c>
      <c r="H65" s="56">
        <v>40</v>
      </c>
      <c r="I65" s="34" t="s">
        <v>53</v>
      </c>
      <c r="J65" s="39" t="s">
        <v>122</v>
      </c>
    </row>
    <row r="66" spans="2:10" x14ac:dyDescent="0.3">
      <c r="B66" s="231"/>
      <c r="C66" s="3" t="s">
        <v>13</v>
      </c>
      <c r="D66" s="74">
        <v>50000</v>
      </c>
      <c r="E66" s="75"/>
      <c r="F66" s="56">
        <v>20</v>
      </c>
      <c r="G66" s="86">
        <v>4</v>
      </c>
      <c r="H66" s="56">
        <v>80</v>
      </c>
      <c r="I66" s="34" t="s">
        <v>53</v>
      </c>
      <c r="J66" s="39" t="s">
        <v>122</v>
      </c>
    </row>
    <row r="67" spans="2:10" x14ac:dyDescent="0.3">
      <c r="B67" s="231"/>
      <c r="C67" s="3" t="s">
        <v>13</v>
      </c>
      <c r="D67" s="74">
        <v>47050</v>
      </c>
      <c r="E67" s="75"/>
      <c r="F67" s="56">
        <v>20</v>
      </c>
      <c r="G67" s="86">
        <v>4</v>
      </c>
      <c r="H67" s="56">
        <v>80</v>
      </c>
      <c r="I67" s="34" t="s">
        <v>53</v>
      </c>
      <c r="J67" s="39" t="s">
        <v>122</v>
      </c>
    </row>
    <row r="68" spans="2:10" x14ac:dyDescent="0.3">
      <c r="B68" s="231"/>
      <c r="C68" s="3" t="s">
        <v>13</v>
      </c>
      <c r="D68" s="74">
        <v>47050</v>
      </c>
      <c r="E68" s="75"/>
      <c r="F68" s="56">
        <v>20</v>
      </c>
      <c r="G68" s="86">
        <v>4</v>
      </c>
      <c r="H68" s="56">
        <v>80</v>
      </c>
      <c r="I68" s="34" t="s">
        <v>53</v>
      </c>
      <c r="J68" s="39" t="s">
        <v>122</v>
      </c>
    </row>
    <row r="69" spans="2:10" x14ac:dyDescent="0.3">
      <c r="B69" s="231"/>
      <c r="C69" s="3" t="s">
        <v>13</v>
      </c>
      <c r="D69" s="74">
        <v>44300</v>
      </c>
      <c r="E69" s="75"/>
      <c r="F69" s="56">
        <v>50</v>
      </c>
      <c r="G69" s="86">
        <v>4</v>
      </c>
      <c r="H69" s="56">
        <v>200</v>
      </c>
      <c r="I69" s="34" t="s">
        <v>53</v>
      </c>
      <c r="J69" s="39" t="s">
        <v>122</v>
      </c>
    </row>
    <row r="70" spans="2:10" x14ac:dyDescent="0.3">
      <c r="B70" s="231"/>
      <c r="C70" s="3" t="s">
        <v>13</v>
      </c>
      <c r="D70" s="74">
        <v>28750</v>
      </c>
      <c r="E70" s="75"/>
      <c r="F70" s="56">
        <v>25</v>
      </c>
      <c r="G70" s="86">
        <v>4</v>
      </c>
      <c r="H70" s="56">
        <v>100</v>
      </c>
      <c r="I70" s="34" t="s">
        <v>53</v>
      </c>
      <c r="J70" s="39" t="s">
        <v>122</v>
      </c>
    </row>
    <row r="71" spans="2:10" x14ac:dyDescent="0.3">
      <c r="B71" s="231"/>
      <c r="C71" s="3" t="s">
        <v>13</v>
      </c>
      <c r="D71" s="74">
        <v>25400</v>
      </c>
      <c r="E71" s="75"/>
      <c r="F71" s="56">
        <v>25</v>
      </c>
      <c r="G71" s="86">
        <v>4</v>
      </c>
      <c r="H71" s="56">
        <v>100</v>
      </c>
      <c r="I71" s="34" t="s">
        <v>53</v>
      </c>
      <c r="J71" s="39" t="s">
        <v>122</v>
      </c>
    </row>
    <row r="72" spans="2:10" x14ac:dyDescent="0.3">
      <c r="B72" s="231"/>
      <c r="C72" s="3" t="s">
        <v>13</v>
      </c>
      <c r="D72" s="74">
        <v>25350</v>
      </c>
      <c r="E72" s="75"/>
      <c r="F72" s="56">
        <v>25</v>
      </c>
      <c r="G72" s="86">
        <v>4</v>
      </c>
      <c r="H72" s="56">
        <v>100</v>
      </c>
      <c r="I72" s="34" t="s">
        <v>53</v>
      </c>
      <c r="J72" s="39" t="s">
        <v>122</v>
      </c>
    </row>
    <row r="73" spans="2:10" x14ac:dyDescent="0.3">
      <c r="B73" s="231"/>
      <c r="C73" s="3" t="s">
        <v>13</v>
      </c>
      <c r="D73" s="74">
        <v>24950</v>
      </c>
      <c r="E73" s="75"/>
      <c r="F73" s="56">
        <v>50</v>
      </c>
      <c r="G73" s="86">
        <v>4</v>
      </c>
      <c r="H73" s="56">
        <v>200</v>
      </c>
      <c r="I73" s="34" t="s">
        <v>53</v>
      </c>
      <c r="J73" s="39" t="s">
        <v>122</v>
      </c>
    </row>
    <row r="74" spans="2:10" x14ac:dyDescent="0.3">
      <c r="B74" s="231"/>
      <c r="C74" s="3" t="s">
        <v>13</v>
      </c>
      <c r="D74" s="74">
        <v>23900</v>
      </c>
      <c r="E74" s="75"/>
      <c r="F74" s="56">
        <v>15</v>
      </c>
      <c r="G74" s="86">
        <v>4</v>
      </c>
      <c r="H74" s="56">
        <v>60</v>
      </c>
      <c r="I74" s="34" t="s">
        <v>53</v>
      </c>
      <c r="J74" s="39" t="s">
        <v>122</v>
      </c>
    </row>
    <row r="75" spans="2:10" x14ac:dyDescent="0.3">
      <c r="B75" s="231"/>
      <c r="C75" s="3" t="s">
        <v>13</v>
      </c>
      <c r="D75" s="74">
        <v>18550</v>
      </c>
      <c r="E75" s="75"/>
      <c r="F75" s="56">
        <v>50</v>
      </c>
      <c r="G75" s="86">
        <v>3.5</v>
      </c>
      <c r="H75" s="56">
        <v>175</v>
      </c>
      <c r="I75" s="34" t="s">
        <v>53</v>
      </c>
      <c r="J75" s="39" t="s">
        <v>122</v>
      </c>
    </row>
    <row r="76" spans="2:10" x14ac:dyDescent="0.3">
      <c r="B76" s="231"/>
      <c r="C76" s="6"/>
      <c r="D76" s="79"/>
      <c r="E76" s="77"/>
      <c r="F76" s="54"/>
      <c r="G76" s="90"/>
      <c r="H76" s="55">
        <v>2275</v>
      </c>
      <c r="I76" s="66"/>
      <c r="J76" s="35"/>
    </row>
    <row r="77" spans="2:10" x14ac:dyDescent="0.3">
      <c r="B77" s="231"/>
      <c r="C77" s="7" t="s">
        <v>14</v>
      </c>
      <c r="D77" s="70">
        <v>19350</v>
      </c>
      <c r="E77" s="71"/>
      <c r="F77" s="59">
        <v>5</v>
      </c>
      <c r="G77" s="81">
        <v>4</v>
      </c>
      <c r="H77" s="59">
        <v>20</v>
      </c>
      <c r="I77" s="37" t="s">
        <v>12</v>
      </c>
      <c r="J77" s="37" t="s">
        <v>122</v>
      </c>
    </row>
    <row r="78" spans="2:10" x14ac:dyDescent="0.3">
      <c r="B78" s="231"/>
      <c r="C78" s="115" t="s">
        <v>14</v>
      </c>
      <c r="D78" s="116" t="s">
        <v>88</v>
      </c>
      <c r="E78" s="117" t="s">
        <v>87</v>
      </c>
      <c r="F78" s="118">
        <v>70</v>
      </c>
      <c r="G78" s="119">
        <v>15</v>
      </c>
      <c r="H78" s="118">
        <v>1050</v>
      </c>
      <c r="I78" s="121" t="s">
        <v>12</v>
      </c>
      <c r="J78" s="121" t="s">
        <v>122</v>
      </c>
    </row>
    <row r="79" spans="2:10" x14ac:dyDescent="0.3">
      <c r="B79" s="231"/>
      <c r="C79" s="8" t="s">
        <v>13</v>
      </c>
      <c r="D79" s="74">
        <v>59650</v>
      </c>
      <c r="E79" s="75"/>
      <c r="F79" s="56">
        <v>20</v>
      </c>
      <c r="G79" s="84">
        <v>4</v>
      </c>
      <c r="H79" s="56">
        <v>80</v>
      </c>
      <c r="I79" s="39" t="s">
        <v>12</v>
      </c>
      <c r="J79" s="39" t="s">
        <v>122</v>
      </c>
    </row>
    <row r="80" spans="2:10" x14ac:dyDescent="0.3">
      <c r="B80" s="231"/>
      <c r="C80" s="8" t="s">
        <v>13</v>
      </c>
      <c r="D80" s="74">
        <v>58700</v>
      </c>
      <c r="E80" s="75"/>
      <c r="F80" s="56">
        <v>20</v>
      </c>
      <c r="G80" s="84">
        <v>4</v>
      </c>
      <c r="H80" s="56">
        <v>80</v>
      </c>
      <c r="I80" s="39" t="s">
        <v>12</v>
      </c>
      <c r="J80" s="39" t="s">
        <v>122</v>
      </c>
    </row>
    <row r="81" spans="2:11" x14ac:dyDescent="0.3">
      <c r="B81" s="231"/>
      <c r="C81" s="8" t="s">
        <v>13</v>
      </c>
      <c r="D81" s="74">
        <v>58700</v>
      </c>
      <c r="E81" s="75"/>
      <c r="F81" s="56">
        <v>20</v>
      </c>
      <c r="G81" s="84">
        <v>4</v>
      </c>
      <c r="H81" s="56">
        <v>80</v>
      </c>
      <c r="I81" s="39" t="s">
        <v>12</v>
      </c>
      <c r="J81" s="39" t="s">
        <v>122</v>
      </c>
    </row>
    <row r="82" spans="2:11" x14ac:dyDescent="0.3">
      <c r="B82" s="231"/>
      <c r="C82" s="8" t="s">
        <v>13</v>
      </c>
      <c r="D82" s="74">
        <v>58000</v>
      </c>
      <c r="E82" s="75"/>
      <c r="F82" s="56">
        <v>50</v>
      </c>
      <c r="G82" s="84">
        <v>4</v>
      </c>
      <c r="H82" s="56">
        <v>200</v>
      </c>
      <c r="I82" s="39" t="s">
        <v>12</v>
      </c>
      <c r="J82" s="39" t="s">
        <v>122</v>
      </c>
    </row>
    <row r="83" spans="2:11" x14ac:dyDescent="0.3">
      <c r="B83" s="231"/>
      <c r="C83" s="8" t="s">
        <v>13</v>
      </c>
      <c r="D83" s="74">
        <v>57900</v>
      </c>
      <c r="E83" s="75"/>
      <c r="F83" s="56">
        <v>50</v>
      </c>
      <c r="G83" s="84">
        <v>4</v>
      </c>
      <c r="H83" s="56">
        <v>200</v>
      </c>
      <c r="I83" s="39" t="s">
        <v>12</v>
      </c>
      <c r="J83" s="39" t="s">
        <v>122</v>
      </c>
    </row>
    <row r="84" spans="2:11" x14ac:dyDescent="0.3">
      <c r="B84" s="231"/>
      <c r="C84" s="8" t="s">
        <v>13</v>
      </c>
      <c r="D84" s="74">
        <v>53450</v>
      </c>
      <c r="E84" s="75"/>
      <c r="F84" s="56">
        <v>20</v>
      </c>
      <c r="G84" s="84">
        <v>4</v>
      </c>
      <c r="H84" s="56">
        <v>80</v>
      </c>
      <c r="I84" s="39" t="s">
        <v>12</v>
      </c>
      <c r="J84" s="39" t="s">
        <v>122</v>
      </c>
    </row>
    <row r="85" spans="2:11" x14ac:dyDescent="0.3">
      <c r="B85" s="231"/>
      <c r="C85" s="8" t="s">
        <v>13</v>
      </c>
      <c r="D85" s="74">
        <v>27750</v>
      </c>
      <c r="E85" s="75"/>
      <c r="F85" s="56">
        <v>50</v>
      </c>
      <c r="G85" s="84">
        <v>4</v>
      </c>
      <c r="H85" s="56">
        <v>200</v>
      </c>
      <c r="I85" s="39" t="s">
        <v>12</v>
      </c>
      <c r="J85" s="39" t="s">
        <v>122</v>
      </c>
    </row>
    <row r="86" spans="2:11" x14ac:dyDescent="0.3">
      <c r="B86" s="231"/>
      <c r="C86" s="8" t="s">
        <v>13</v>
      </c>
      <c r="D86" s="74">
        <v>27600</v>
      </c>
      <c r="E86" s="75"/>
      <c r="F86" s="56">
        <v>50</v>
      </c>
      <c r="G86" s="84">
        <v>4</v>
      </c>
      <c r="H86" s="56">
        <v>200</v>
      </c>
      <c r="I86" s="39" t="s">
        <v>12</v>
      </c>
      <c r="J86" s="39" t="s">
        <v>122</v>
      </c>
    </row>
    <row r="87" spans="2:11" x14ac:dyDescent="0.3">
      <c r="B87" s="231"/>
      <c r="C87" s="8" t="s">
        <v>13</v>
      </c>
      <c r="D87" s="74">
        <v>27500</v>
      </c>
      <c r="E87" s="75"/>
      <c r="F87" s="56">
        <v>50</v>
      </c>
      <c r="G87" s="84">
        <v>4</v>
      </c>
      <c r="H87" s="56">
        <v>200</v>
      </c>
      <c r="I87" s="39" t="s">
        <v>12</v>
      </c>
      <c r="J87" s="39" t="s">
        <v>122</v>
      </c>
    </row>
    <row r="88" spans="2:11" x14ac:dyDescent="0.3">
      <c r="B88" s="231"/>
      <c r="C88" s="8" t="s">
        <v>13</v>
      </c>
      <c r="D88" s="74">
        <v>24500</v>
      </c>
      <c r="E88" s="75"/>
      <c r="F88" s="56">
        <v>25</v>
      </c>
      <c r="G88" s="84">
        <v>4</v>
      </c>
      <c r="H88" s="56">
        <v>100</v>
      </c>
      <c r="I88" s="39" t="s">
        <v>12</v>
      </c>
      <c r="J88" s="39" t="s">
        <v>122</v>
      </c>
    </row>
    <row r="89" spans="2:11" x14ac:dyDescent="0.3">
      <c r="B89" s="231"/>
      <c r="C89" s="9" t="s">
        <v>13</v>
      </c>
      <c r="D89" s="72">
        <v>21700</v>
      </c>
      <c r="E89" s="72"/>
      <c r="F89" s="57">
        <v>50</v>
      </c>
      <c r="G89" s="85">
        <v>4</v>
      </c>
      <c r="H89" s="57">
        <v>200</v>
      </c>
      <c r="I89" s="38" t="s">
        <v>12</v>
      </c>
      <c r="J89" s="38" t="s">
        <v>122</v>
      </c>
    </row>
    <row r="90" spans="2:11" x14ac:dyDescent="0.3">
      <c r="B90" s="231"/>
      <c r="C90" s="5"/>
      <c r="D90" s="73"/>
      <c r="E90" s="73"/>
      <c r="F90" s="103"/>
      <c r="G90" s="104"/>
      <c r="H90" s="63">
        <v>2690</v>
      </c>
      <c r="I90" s="38"/>
      <c r="J90" s="38"/>
    </row>
    <row r="91" spans="2:11" s="49" customFormat="1" x14ac:dyDescent="0.3">
      <c r="B91" s="230"/>
      <c r="C91" s="232" t="s">
        <v>100</v>
      </c>
      <c r="D91" s="233"/>
      <c r="E91" s="233"/>
      <c r="F91" s="233"/>
      <c r="G91" s="234"/>
      <c r="H91" s="145">
        <v>3402</v>
      </c>
      <c r="I91" s="147" t="s">
        <v>12</v>
      </c>
      <c r="J91" s="147" t="s">
        <v>122</v>
      </c>
      <c r="K91" s="171"/>
    </row>
    <row r="92" spans="2:11" x14ac:dyDescent="0.3">
      <c r="H92" s="60">
        <f>+H76+H90+H91</f>
        <v>8367</v>
      </c>
    </row>
    <row r="95" spans="2:11" x14ac:dyDescent="0.3">
      <c r="B95" s="98"/>
      <c r="C95" s="10" t="s">
        <v>62</v>
      </c>
    </row>
    <row r="97" spans="1:11" ht="30" x14ac:dyDescent="0.3">
      <c r="C97" s="130" t="s">
        <v>2</v>
      </c>
      <c r="D97" s="42" t="s">
        <v>18</v>
      </c>
      <c r="E97" s="43" t="s">
        <v>19</v>
      </c>
      <c r="F97" s="44" t="s">
        <v>23</v>
      </c>
      <c r="G97" s="40" t="s">
        <v>24</v>
      </c>
      <c r="H97" s="93" t="s">
        <v>22</v>
      </c>
      <c r="I97" s="11" t="s">
        <v>25</v>
      </c>
      <c r="J97" s="131" t="s">
        <v>17</v>
      </c>
    </row>
    <row r="98" spans="1:11" x14ac:dyDescent="0.3">
      <c r="B98" s="229" t="s">
        <v>0</v>
      </c>
      <c r="C98" s="2" t="s">
        <v>14</v>
      </c>
      <c r="D98" s="70">
        <v>78300</v>
      </c>
      <c r="E98" s="71"/>
      <c r="F98" s="59">
        <v>25</v>
      </c>
      <c r="G98" s="87">
        <v>4</v>
      </c>
      <c r="H98" s="59">
        <v>100</v>
      </c>
      <c r="I98" s="33" t="s">
        <v>53</v>
      </c>
      <c r="J98" s="37" t="s">
        <v>122</v>
      </c>
    </row>
    <row r="99" spans="1:11" x14ac:dyDescent="0.3">
      <c r="B99" s="231"/>
      <c r="C99" s="3" t="s">
        <v>14</v>
      </c>
      <c r="D99" s="74">
        <v>83250</v>
      </c>
      <c r="E99" s="75"/>
      <c r="F99" s="56">
        <v>40</v>
      </c>
      <c r="G99" s="86">
        <v>4</v>
      </c>
      <c r="H99" s="56">
        <v>160</v>
      </c>
      <c r="I99" s="34" t="s">
        <v>53</v>
      </c>
      <c r="J99" s="39" t="s">
        <v>122</v>
      </c>
    </row>
    <row r="100" spans="1:11" x14ac:dyDescent="0.3">
      <c r="B100" s="231"/>
      <c r="C100" s="3" t="s">
        <v>14</v>
      </c>
      <c r="D100" s="74">
        <v>86900</v>
      </c>
      <c r="E100" s="75"/>
      <c r="F100" s="56">
        <v>25</v>
      </c>
      <c r="G100" s="86">
        <v>4</v>
      </c>
      <c r="H100" s="56">
        <v>100</v>
      </c>
      <c r="I100" s="34" t="s">
        <v>53</v>
      </c>
      <c r="J100" s="39" t="s">
        <v>122</v>
      </c>
    </row>
    <row r="101" spans="1:11" x14ac:dyDescent="0.3">
      <c r="B101" s="231"/>
      <c r="C101" s="3" t="s">
        <v>14</v>
      </c>
      <c r="D101" s="74">
        <v>88850</v>
      </c>
      <c r="E101" s="75"/>
      <c r="F101" s="56">
        <v>30</v>
      </c>
      <c r="G101" s="86">
        <v>4</v>
      </c>
      <c r="H101" s="56">
        <v>120</v>
      </c>
      <c r="I101" s="34" t="s">
        <v>53</v>
      </c>
      <c r="J101" s="39" t="s">
        <v>122</v>
      </c>
    </row>
    <row r="102" spans="1:11" x14ac:dyDescent="0.3">
      <c r="B102" s="231"/>
      <c r="C102" s="3" t="s">
        <v>14</v>
      </c>
      <c r="D102" s="74">
        <v>89700</v>
      </c>
      <c r="E102" s="75"/>
      <c r="F102" s="56">
        <v>25</v>
      </c>
      <c r="G102" s="86">
        <v>4</v>
      </c>
      <c r="H102" s="56">
        <v>100</v>
      </c>
      <c r="I102" s="34" t="s">
        <v>53</v>
      </c>
      <c r="J102" s="39" t="s">
        <v>122</v>
      </c>
    </row>
    <row r="103" spans="1:11" x14ac:dyDescent="0.3">
      <c r="B103" s="231"/>
      <c r="C103" s="3" t="s">
        <v>13</v>
      </c>
      <c r="D103" s="74">
        <v>92700</v>
      </c>
      <c r="E103" s="75"/>
      <c r="F103" s="56">
        <v>30</v>
      </c>
      <c r="G103" s="86">
        <v>4</v>
      </c>
      <c r="H103" s="56">
        <v>120</v>
      </c>
      <c r="I103" s="34" t="s">
        <v>53</v>
      </c>
      <c r="J103" s="39" t="s">
        <v>122</v>
      </c>
    </row>
    <row r="104" spans="1:11" x14ac:dyDescent="0.3">
      <c r="B104" s="231"/>
      <c r="C104" s="3" t="s">
        <v>13</v>
      </c>
      <c r="D104" s="74">
        <v>79500</v>
      </c>
      <c r="E104" s="75"/>
      <c r="F104" s="56">
        <v>60</v>
      </c>
      <c r="G104" s="86">
        <v>4</v>
      </c>
      <c r="H104" s="56">
        <v>240</v>
      </c>
      <c r="I104" s="34" t="s">
        <v>53</v>
      </c>
      <c r="J104" s="39" t="s">
        <v>122</v>
      </c>
    </row>
    <row r="105" spans="1:11" x14ac:dyDescent="0.3">
      <c r="B105" s="231"/>
      <c r="C105" s="3" t="s">
        <v>13</v>
      </c>
      <c r="D105" s="74">
        <v>79500</v>
      </c>
      <c r="E105" s="75"/>
      <c r="F105" s="56">
        <v>60</v>
      </c>
      <c r="G105" s="86">
        <v>3.5</v>
      </c>
      <c r="H105" s="56">
        <v>210</v>
      </c>
      <c r="I105" s="34" t="s">
        <v>53</v>
      </c>
      <c r="J105" s="39" t="s">
        <v>122</v>
      </c>
      <c r="K105" s="1" t="s">
        <v>101</v>
      </c>
    </row>
    <row r="106" spans="1:11" x14ac:dyDescent="0.3">
      <c r="B106" s="230"/>
      <c r="C106" s="5" t="s">
        <v>13</v>
      </c>
      <c r="D106" s="72">
        <v>77600</v>
      </c>
      <c r="E106" s="73"/>
      <c r="F106" s="57">
        <v>60</v>
      </c>
      <c r="G106" s="88">
        <v>4</v>
      </c>
      <c r="H106" s="57">
        <v>240</v>
      </c>
      <c r="I106" s="68" t="s">
        <v>53</v>
      </c>
      <c r="J106" s="38" t="s">
        <v>122</v>
      </c>
    </row>
    <row r="107" spans="1:11" x14ac:dyDescent="0.3">
      <c r="H107" s="60">
        <v>1390</v>
      </c>
    </row>
    <row r="109" spans="1:11" x14ac:dyDescent="0.3">
      <c r="H109" s="60"/>
    </row>
    <row r="110" spans="1:11" x14ac:dyDescent="0.3">
      <c r="A110" s="27" t="s">
        <v>111</v>
      </c>
      <c r="B110" s="200"/>
      <c r="C110" s="24"/>
      <c r="D110" s="196"/>
      <c r="E110" s="196"/>
      <c r="F110" s="197"/>
      <c r="G110" s="198"/>
      <c r="H110" s="197"/>
      <c r="I110" s="199"/>
      <c r="J110" s="199"/>
    </row>
    <row r="112" spans="1:11" x14ac:dyDescent="0.3">
      <c r="B112" s="105"/>
      <c r="C112" s="10" t="s">
        <v>37</v>
      </c>
    </row>
    <row r="114" spans="1:10" ht="30" x14ac:dyDescent="0.3">
      <c r="C114" s="130" t="s">
        <v>2</v>
      </c>
      <c r="D114" s="42" t="s">
        <v>18</v>
      </c>
      <c r="E114" s="43" t="s">
        <v>19</v>
      </c>
      <c r="F114" s="44" t="s">
        <v>23</v>
      </c>
      <c r="G114" s="40" t="s">
        <v>24</v>
      </c>
      <c r="H114" s="44" t="s">
        <v>22</v>
      </c>
      <c r="I114" s="11" t="s">
        <v>25</v>
      </c>
      <c r="J114" s="131" t="s">
        <v>17</v>
      </c>
    </row>
    <row r="115" spans="1:10" s="49" customFormat="1" x14ac:dyDescent="0.3">
      <c r="B115" s="172" t="s">
        <v>3</v>
      </c>
      <c r="C115" s="221" t="s">
        <v>100</v>
      </c>
      <c r="D115" s="222"/>
      <c r="E115" s="222"/>
      <c r="F115" s="222"/>
      <c r="G115" s="223"/>
      <c r="H115" s="203">
        <v>21.6</v>
      </c>
      <c r="I115" s="173" t="s">
        <v>9</v>
      </c>
      <c r="J115" s="167" t="s">
        <v>122</v>
      </c>
    </row>
    <row r="116" spans="1:10" x14ac:dyDescent="0.3">
      <c r="H116" s="204">
        <v>21.6</v>
      </c>
    </row>
    <row r="117" spans="1:10" x14ac:dyDescent="0.3">
      <c r="H117" s="58"/>
    </row>
    <row r="118" spans="1:10" x14ac:dyDescent="0.3">
      <c r="B118" s="105"/>
      <c r="C118" s="10" t="s">
        <v>38</v>
      </c>
    </row>
    <row r="120" spans="1:10" x14ac:dyDescent="0.3">
      <c r="A120" s="108"/>
      <c r="B120" s="47"/>
      <c r="C120" s="10" t="s">
        <v>50</v>
      </c>
    </row>
    <row r="121" spans="1:10" ht="30" x14ac:dyDescent="0.3">
      <c r="A121" s="108"/>
      <c r="C121" s="32" t="s">
        <v>2</v>
      </c>
      <c r="D121" s="42" t="s">
        <v>18</v>
      </c>
      <c r="E121" s="43" t="s">
        <v>19</v>
      </c>
      <c r="F121" s="44" t="s">
        <v>23</v>
      </c>
      <c r="G121" s="40" t="s">
        <v>24</v>
      </c>
      <c r="H121" s="44" t="s">
        <v>22</v>
      </c>
      <c r="I121" s="11" t="s">
        <v>25</v>
      </c>
      <c r="J121" s="131" t="s">
        <v>17</v>
      </c>
    </row>
    <row r="122" spans="1:10" s="49" customFormat="1" x14ac:dyDescent="0.3">
      <c r="A122" s="174"/>
      <c r="B122" s="229" t="s">
        <v>3</v>
      </c>
      <c r="C122" s="154" t="s">
        <v>14</v>
      </c>
      <c r="D122" s="155">
        <v>9735</v>
      </c>
      <c r="E122" s="155">
        <v>10000</v>
      </c>
      <c r="F122" s="175">
        <v>265</v>
      </c>
      <c r="G122" s="175">
        <v>7.5</v>
      </c>
      <c r="H122" s="156">
        <v>1987.5</v>
      </c>
      <c r="I122" s="175" t="s">
        <v>5</v>
      </c>
      <c r="J122" s="176" t="s">
        <v>4</v>
      </c>
    </row>
    <row r="123" spans="1:10" s="49" customFormat="1" x14ac:dyDescent="0.3">
      <c r="A123" s="174"/>
      <c r="B123" s="231"/>
      <c r="C123" s="177" t="s">
        <v>13</v>
      </c>
      <c r="D123" s="178">
        <v>10000</v>
      </c>
      <c r="E123" s="178">
        <v>9735</v>
      </c>
      <c r="F123" s="179">
        <v>265</v>
      </c>
      <c r="G123" s="179">
        <v>7.5</v>
      </c>
      <c r="H123" s="180">
        <v>1987.5</v>
      </c>
      <c r="I123" s="179" t="s">
        <v>5</v>
      </c>
      <c r="J123" s="181" t="s">
        <v>4</v>
      </c>
    </row>
    <row r="124" spans="1:10" x14ac:dyDescent="0.3">
      <c r="A124" s="108"/>
      <c r="B124" s="230"/>
      <c r="C124" s="5"/>
      <c r="D124" s="73"/>
      <c r="E124" s="73"/>
      <c r="F124" s="110"/>
      <c r="G124" s="111"/>
      <c r="H124" s="113">
        <v>3975</v>
      </c>
      <c r="I124" s="114"/>
      <c r="J124" s="112"/>
    </row>
    <row r="125" spans="1:10" x14ac:dyDescent="0.3">
      <c r="B125" s="80"/>
      <c r="C125" s="48"/>
      <c r="D125" s="48"/>
      <c r="E125" s="48"/>
      <c r="F125" s="67"/>
      <c r="G125" s="67"/>
      <c r="H125" s="58"/>
      <c r="I125" s="34"/>
      <c r="J125" s="34"/>
    </row>
    <row r="126" spans="1:10" x14ac:dyDescent="0.3">
      <c r="B126" s="47"/>
      <c r="C126" s="10" t="s">
        <v>57</v>
      </c>
      <c r="D126" s="102"/>
      <c r="E126" s="102"/>
      <c r="F126" s="102"/>
      <c r="G126" s="102"/>
      <c r="H126" s="102"/>
    </row>
    <row r="127" spans="1:10" ht="30" x14ac:dyDescent="0.3">
      <c r="C127" s="32" t="s">
        <v>2</v>
      </c>
      <c r="D127" s="42" t="s">
        <v>18</v>
      </c>
      <c r="E127" s="43" t="s">
        <v>19</v>
      </c>
      <c r="F127" s="44" t="s">
        <v>23</v>
      </c>
      <c r="G127" s="40" t="s">
        <v>24</v>
      </c>
      <c r="H127" s="44" t="s">
        <v>22</v>
      </c>
      <c r="I127" s="11" t="s">
        <v>25</v>
      </c>
      <c r="J127" s="131" t="s">
        <v>17</v>
      </c>
    </row>
    <row r="128" spans="1:10" x14ac:dyDescent="0.3">
      <c r="B128" s="229" t="s">
        <v>3</v>
      </c>
      <c r="C128" s="7" t="s">
        <v>14</v>
      </c>
      <c r="D128" s="70">
        <v>3100</v>
      </c>
      <c r="E128" s="7"/>
      <c r="F128" s="30">
        <v>20</v>
      </c>
      <c r="G128" s="30">
        <v>4</v>
      </c>
      <c r="H128" s="30">
        <v>80</v>
      </c>
      <c r="I128" s="30" t="s">
        <v>53</v>
      </c>
      <c r="J128" s="30" t="s">
        <v>122</v>
      </c>
    </row>
    <row r="129" spans="2:11" x14ac:dyDescent="0.3">
      <c r="B129" s="231"/>
      <c r="C129" s="8" t="s">
        <v>14</v>
      </c>
      <c r="D129" s="74">
        <v>3950</v>
      </c>
      <c r="E129" s="8"/>
      <c r="F129" s="31">
        <v>20</v>
      </c>
      <c r="G129" s="31">
        <v>4</v>
      </c>
      <c r="H129" s="31">
        <v>80</v>
      </c>
      <c r="I129" s="31" t="s">
        <v>53</v>
      </c>
      <c r="J129" s="31" t="s">
        <v>122</v>
      </c>
    </row>
    <row r="130" spans="2:11" x14ac:dyDescent="0.3">
      <c r="B130" s="231"/>
      <c r="C130" s="8" t="s">
        <v>14</v>
      </c>
      <c r="D130" s="74">
        <v>4000</v>
      </c>
      <c r="E130" s="8"/>
      <c r="F130" s="31">
        <v>110</v>
      </c>
      <c r="G130" s="31">
        <v>4</v>
      </c>
      <c r="H130" s="31">
        <v>440</v>
      </c>
      <c r="I130" s="31" t="s">
        <v>53</v>
      </c>
      <c r="J130" s="31" t="s">
        <v>122</v>
      </c>
    </row>
    <row r="131" spans="2:11" x14ac:dyDescent="0.3">
      <c r="B131" s="231"/>
      <c r="C131" s="8" t="s">
        <v>14</v>
      </c>
      <c r="D131" s="74">
        <v>4800</v>
      </c>
      <c r="E131" s="8"/>
      <c r="F131" s="31">
        <v>30</v>
      </c>
      <c r="G131" s="31">
        <v>4</v>
      </c>
      <c r="H131" s="31">
        <v>120</v>
      </c>
      <c r="I131" s="31" t="s">
        <v>53</v>
      </c>
      <c r="J131" s="31" t="s">
        <v>122</v>
      </c>
    </row>
    <row r="132" spans="2:11" x14ac:dyDescent="0.3">
      <c r="B132" s="231"/>
      <c r="C132" s="8" t="s">
        <v>14</v>
      </c>
      <c r="D132" s="74">
        <v>5050</v>
      </c>
      <c r="E132" s="8"/>
      <c r="F132" s="31">
        <v>50</v>
      </c>
      <c r="G132" s="31">
        <v>4</v>
      </c>
      <c r="H132" s="31">
        <v>200</v>
      </c>
      <c r="I132" s="31" t="s">
        <v>53</v>
      </c>
      <c r="J132" s="31" t="s">
        <v>122</v>
      </c>
    </row>
    <row r="133" spans="2:11" x14ac:dyDescent="0.3">
      <c r="B133" s="231"/>
      <c r="C133" s="8" t="s">
        <v>14</v>
      </c>
      <c r="D133" s="74">
        <v>5800</v>
      </c>
      <c r="E133" s="8"/>
      <c r="F133" s="31">
        <v>35</v>
      </c>
      <c r="G133" s="31">
        <v>4</v>
      </c>
      <c r="H133" s="31">
        <v>140</v>
      </c>
      <c r="I133" s="31" t="s">
        <v>53</v>
      </c>
      <c r="J133" s="31" t="s">
        <v>122</v>
      </c>
    </row>
    <row r="134" spans="2:11" x14ac:dyDescent="0.3">
      <c r="B134" s="231"/>
      <c r="C134" s="8" t="s">
        <v>14</v>
      </c>
      <c r="D134" s="74">
        <v>6000</v>
      </c>
      <c r="E134" s="8"/>
      <c r="F134" s="31">
        <v>145</v>
      </c>
      <c r="G134" s="31">
        <v>4</v>
      </c>
      <c r="H134" s="31">
        <v>580</v>
      </c>
      <c r="I134" s="31" t="s">
        <v>53</v>
      </c>
      <c r="J134" s="31" t="s">
        <v>122</v>
      </c>
    </row>
    <row r="135" spans="2:11" x14ac:dyDescent="0.3">
      <c r="B135" s="231"/>
      <c r="C135" s="8" t="s">
        <v>14</v>
      </c>
      <c r="D135" s="74">
        <v>6250</v>
      </c>
      <c r="E135" s="8"/>
      <c r="F135" s="31">
        <v>50</v>
      </c>
      <c r="G135" s="31">
        <v>4</v>
      </c>
      <c r="H135" s="31">
        <v>200</v>
      </c>
      <c r="I135" s="31" t="s">
        <v>53</v>
      </c>
      <c r="J135" s="31" t="s">
        <v>122</v>
      </c>
    </row>
    <row r="136" spans="2:11" x14ac:dyDescent="0.3">
      <c r="B136" s="231"/>
      <c r="C136" s="8" t="s">
        <v>14</v>
      </c>
      <c r="D136" s="74">
        <v>7000</v>
      </c>
      <c r="E136" s="8"/>
      <c r="F136" s="31">
        <v>10</v>
      </c>
      <c r="G136" s="31">
        <v>4</v>
      </c>
      <c r="H136" s="31">
        <v>40</v>
      </c>
      <c r="I136" s="31" t="s">
        <v>53</v>
      </c>
      <c r="J136" s="31" t="s">
        <v>122</v>
      </c>
    </row>
    <row r="137" spans="2:11" x14ac:dyDescent="0.3">
      <c r="B137" s="231"/>
      <c r="C137" s="8" t="s">
        <v>14</v>
      </c>
      <c r="D137" s="74">
        <v>12950</v>
      </c>
      <c r="E137" s="8"/>
      <c r="F137" s="31">
        <v>40</v>
      </c>
      <c r="G137" s="31">
        <v>10</v>
      </c>
      <c r="H137" s="31">
        <v>400</v>
      </c>
      <c r="I137" s="31" t="s">
        <v>53</v>
      </c>
      <c r="J137" s="31" t="s">
        <v>122</v>
      </c>
    </row>
    <row r="138" spans="2:11" x14ac:dyDescent="0.3">
      <c r="B138" s="231"/>
      <c r="C138" s="8" t="s">
        <v>14</v>
      </c>
      <c r="D138" s="74">
        <v>13450</v>
      </c>
      <c r="E138" s="8"/>
      <c r="F138" s="31">
        <v>50</v>
      </c>
      <c r="G138" s="31">
        <v>4</v>
      </c>
      <c r="H138" s="31">
        <v>200</v>
      </c>
      <c r="I138" s="31" t="s">
        <v>53</v>
      </c>
      <c r="J138" s="31" t="s">
        <v>122</v>
      </c>
    </row>
    <row r="139" spans="2:11" x14ac:dyDescent="0.3">
      <c r="B139" s="231"/>
      <c r="C139" s="8" t="s">
        <v>14</v>
      </c>
      <c r="D139" s="74">
        <v>17500</v>
      </c>
      <c r="E139" s="8"/>
      <c r="F139" s="31">
        <v>220</v>
      </c>
      <c r="G139" s="31">
        <v>4</v>
      </c>
      <c r="H139" s="31">
        <v>880</v>
      </c>
      <c r="I139" s="31" t="s">
        <v>53</v>
      </c>
      <c r="J139" s="31" t="s">
        <v>122</v>
      </c>
    </row>
    <row r="140" spans="2:11" x14ac:dyDescent="0.3">
      <c r="B140" s="231"/>
      <c r="C140" s="8" t="s">
        <v>14</v>
      </c>
      <c r="D140" s="74">
        <v>19300</v>
      </c>
      <c r="E140" s="8"/>
      <c r="F140" s="31">
        <v>200</v>
      </c>
      <c r="G140" s="31">
        <v>4</v>
      </c>
      <c r="H140" s="31">
        <v>800</v>
      </c>
      <c r="I140" s="31" t="s">
        <v>53</v>
      </c>
      <c r="J140" s="31" t="s">
        <v>122</v>
      </c>
    </row>
    <row r="141" spans="2:11" x14ac:dyDescent="0.3">
      <c r="B141" s="231"/>
      <c r="C141" s="8" t="s">
        <v>14</v>
      </c>
      <c r="D141" s="74" t="s">
        <v>84</v>
      </c>
      <c r="E141" s="8"/>
      <c r="F141" s="31">
        <v>20</v>
      </c>
      <c r="G141" s="31">
        <v>10</v>
      </c>
      <c r="H141" s="31">
        <v>200</v>
      </c>
      <c r="I141" s="31" t="s">
        <v>53</v>
      </c>
      <c r="J141" s="31" t="s">
        <v>122</v>
      </c>
    </row>
    <row r="142" spans="2:11" x14ac:dyDescent="0.3">
      <c r="B142" s="231"/>
      <c r="C142" s="8" t="s">
        <v>14</v>
      </c>
      <c r="D142" s="74">
        <v>31400</v>
      </c>
      <c r="E142" s="8"/>
      <c r="F142" s="31">
        <v>180</v>
      </c>
      <c r="G142" s="31">
        <v>4</v>
      </c>
      <c r="H142" s="31">
        <v>720</v>
      </c>
      <c r="I142" s="31" t="s">
        <v>53</v>
      </c>
      <c r="J142" s="31" t="s">
        <v>122</v>
      </c>
    </row>
    <row r="143" spans="2:11" x14ac:dyDescent="0.3">
      <c r="B143" s="231"/>
      <c r="C143" s="8" t="s">
        <v>14</v>
      </c>
      <c r="D143" s="74">
        <v>33150</v>
      </c>
      <c r="E143" s="8"/>
      <c r="F143" s="31">
        <v>20</v>
      </c>
      <c r="G143" s="31">
        <v>4</v>
      </c>
      <c r="H143" s="31">
        <v>80</v>
      </c>
      <c r="I143" s="31" t="s">
        <v>53</v>
      </c>
      <c r="J143" s="31" t="s">
        <v>122</v>
      </c>
      <c r="K143" s="127" t="s">
        <v>85</v>
      </c>
    </row>
    <row r="144" spans="2:11" s="49" customFormat="1" x14ac:dyDescent="0.3">
      <c r="B144" s="231"/>
      <c r="C144" s="159" t="s">
        <v>14</v>
      </c>
      <c r="D144" s="136">
        <v>34800</v>
      </c>
      <c r="E144" s="159"/>
      <c r="F144" s="169">
        <v>1050</v>
      </c>
      <c r="G144" s="169">
        <v>4</v>
      </c>
      <c r="H144" s="169">
        <v>4200</v>
      </c>
      <c r="I144" s="169" t="s">
        <v>53</v>
      </c>
      <c r="J144" s="169" t="s">
        <v>122</v>
      </c>
      <c r="K144" s="141"/>
    </row>
    <row r="145" spans="2:11" x14ac:dyDescent="0.3">
      <c r="B145" s="231"/>
      <c r="C145" s="45" t="s">
        <v>13</v>
      </c>
      <c r="D145" s="78">
        <v>21150</v>
      </c>
      <c r="E145" s="78"/>
      <c r="F145" s="69">
        <v>40</v>
      </c>
      <c r="G145" s="69">
        <v>8</v>
      </c>
      <c r="H145" s="64">
        <v>320</v>
      </c>
      <c r="I145" s="69" t="s">
        <v>53</v>
      </c>
      <c r="J145" s="91" t="s">
        <v>122</v>
      </c>
      <c r="K145" s="128" t="s">
        <v>55</v>
      </c>
    </row>
    <row r="146" spans="2:11" x14ac:dyDescent="0.3">
      <c r="B146" s="231"/>
      <c r="C146" s="8" t="s">
        <v>13</v>
      </c>
      <c r="D146" s="74">
        <v>19150</v>
      </c>
      <c r="E146" s="8"/>
      <c r="F146" s="31">
        <v>10</v>
      </c>
      <c r="G146" s="31">
        <v>4</v>
      </c>
      <c r="H146" s="31">
        <v>40</v>
      </c>
      <c r="I146" s="31" t="s">
        <v>53</v>
      </c>
      <c r="J146" s="31" t="s">
        <v>122</v>
      </c>
    </row>
    <row r="147" spans="2:11" x14ac:dyDescent="0.3">
      <c r="B147" s="231"/>
      <c r="C147" s="8" t="s">
        <v>13</v>
      </c>
      <c r="D147" s="74">
        <v>19050</v>
      </c>
      <c r="E147" s="8"/>
      <c r="F147" s="31">
        <v>10</v>
      </c>
      <c r="G147" s="31">
        <v>4</v>
      </c>
      <c r="H147" s="31">
        <v>40</v>
      </c>
      <c r="I147" s="31" t="s">
        <v>53</v>
      </c>
      <c r="J147" s="31" t="s">
        <v>122</v>
      </c>
    </row>
    <row r="148" spans="2:11" x14ac:dyDescent="0.3">
      <c r="B148" s="231"/>
      <c r="C148" s="8" t="s">
        <v>13</v>
      </c>
      <c r="D148" s="74">
        <v>18990</v>
      </c>
      <c r="E148" s="8"/>
      <c r="F148" s="31">
        <v>10</v>
      </c>
      <c r="G148" s="31">
        <v>4</v>
      </c>
      <c r="H148" s="31">
        <v>40</v>
      </c>
      <c r="I148" s="31" t="s">
        <v>53</v>
      </c>
      <c r="J148" s="31" t="s">
        <v>122</v>
      </c>
    </row>
    <row r="149" spans="2:11" x14ac:dyDescent="0.3">
      <c r="B149" s="231"/>
      <c r="C149" s="8" t="s">
        <v>13</v>
      </c>
      <c r="D149" s="74">
        <v>12350</v>
      </c>
      <c r="E149" s="8"/>
      <c r="F149" s="31">
        <v>60</v>
      </c>
      <c r="G149" s="31">
        <v>4</v>
      </c>
      <c r="H149" s="31">
        <v>240</v>
      </c>
      <c r="I149" s="31" t="s">
        <v>53</v>
      </c>
      <c r="J149" s="31" t="s">
        <v>122</v>
      </c>
    </row>
    <row r="150" spans="2:11" x14ac:dyDescent="0.3">
      <c r="B150" s="231"/>
      <c r="C150" s="8" t="s">
        <v>13</v>
      </c>
      <c r="D150" s="74">
        <v>12250</v>
      </c>
      <c r="E150" s="8"/>
      <c r="F150" s="31">
        <v>40</v>
      </c>
      <c r="G150" s="31">
        <v>5</v>
      </c>
      <c r="H150" s="31">
        <v>200</v>
      </c>
      <c r="I150" s="31" t="s">
        <v>53</v>
      </c>
      <c r="J150" s="31" t="s">
        <v>122</v>
      </c>
    </row>
    <row r="151" spans="2:11" x14ac:dyDescent="0.3">
      <c r="B151" s="231"/>
      <c r="C151" s="8" t="s">
        <v>13</v>
      </c>
      <c r="D151" s="74">
        <v>11000</v>
      </c>
      <c r="E151" s="8"/>
      <c r="F151" s="31">
        <v>60</v>
      </c>
      <c r="G151" s="31">
        <v>4</v>
      </c>
      <c r="H151" s="31">
        <v>240</v>
      </c>
      <c r="I151" s="31" t="s">
        <v>53</v>
      </c>
      <c r="J151" s="31" t="s">
        <v>122</v>
      </c>
    </row>
    <row r="152" spans="2:11" x14ac:dyDescent="0.3">
      <c r="B152" s="231"/>
      <c r="C152" s="8" t="s">
        <v>13</v>
      </c>
      <c r="D152" s="74">
        <v>8480</v>
      </c>
      <c r="E152" s="8"/>
      <c r="F152" s="31">
        <v>25</v>
      </c>
      <c r="G152" s="31">
        <v>4</v>
      </c>
      <c r="H152" s="31">
        <v>100</v>
      </c>
      <c r="I152" s="31" t="s">
        <v>53</v>
      </c>
      <c r="J152" s="31" t="s">
        <v>122</v>
      </c>
    </row>
    <row r="153" spans="2:11" x14ac:dyDescent="0.3">
      <c r="B153" s="231"/>
      <c r="C153" s="8" t="s">
        <v>13</v>
      </c>
      <c r="D153" s="74">
        <v>7450</v>
      </c>
      <c r="E153" s="8"/>
      <c r="F153" s="31">
        <v>50</v>
      </c>
      <c r="G153" s="31">
        <v>4</v>
      </c>
      <c r="H153" s="31">
        <v>200</v>
      </c>
      <c r="I153" s="31" t="s">
        <v>53</v>
      </c>
      <c r="J153" s="31" t="s">
        <v>122</v>
      </c>
    </row>
    <row r="154" spans="2:11" x14ac:dyDescent="0.3">
      <c r="B154" s="231"/>
      <c r="C154" s="8" t="s">
        <v>13</v>
      </c>
      <c r="D154" s="74">
        <v>7200</v>
      </c>
      <c r="E154" s="8"/>
      <c r="F154" s="31">
        <v>20</v>
      </c>
      <c r="G154" s="31">
        <v>4</v>
      </c>
      <c r="H154" s="31">
        <v>80</v>
      </c>
      <c r="I154" s="31" t="s">
        <v>53</v>
      </c>
      <c r="J154" s="31" t="s">
        <v>122</v>
      </c>
    </row>
    <row r="155" spans="2:11" x14ac:dyDescent="0.3">
      <c r="B155" s="231"/>
      <c r="C155" s="8" t="s">
        <v>13</v>
      </c>
      <c r="D155" s="74">
        <v>6950</v>
      </c>
      <c r="E155" s="8"/>
      <c r="F155" s="31">
        <v>20</v>
      </c>
      <c r="G155" s="31">
        <v>4</v>
      </c>
      <c r="H155" s="31">
        <v>80</v>
      </c>
      <c r="I155" s="31" t="s">
        <v>53</v>
      </c>
      <c r="J155" s="31" t="s">
        <v>122</v>
      </c>
    </row>
    <row r="156" spans="2:11" x14ac:dyDescent="0.3">
      <c r="B156" s="231"/>
      <c r="C156" s="8" t="s">
        <v>13</v>
      </c>
      <c r="D156" s="74">
        <v>5450</v>
      </c>
      <c r="E156" s="8"/>
      <c r="F156" s="31">
        <v>90</v>
      </c>
      <c r="G156" s="31">
        <v>4</v>
      </c>
      <c r="H156" s="31">
        <v>360</v>
      </c>
      <c r="I156" s="31" t="s">
        <v>53</v>
      </c>
      <c r="J156" s="31" t="s">
        <v>122</v>
      </c>
    </row>
    <row r="157" spans="2:11" x14ac:dyDescent="0.3">
      <c r="B157" s="231"/>
      <c r="C157" s="8" t="s">
        <v>13</v>
      </c>
      <c r="D157" s="74">
        <v>5200</v>
      </c>
      <c r="E157" s="8"/>
      <c r="F157" s="31">
        <v>65</v>
      </c>
      <c r="G157" s="31">
        <v>4</v>
      </c>
      <c r="H157" s="31">
        <v>260</v>
      </c>
      <c r="I157" s="31" t="s">
        <v>53</v>
      </c>
      <c r="J157" s="31" t="s">
        <v>122</v>
      </c>
    </row>
    <row r="158" spans="2:11" x14ac:dyDescent="0.3">
      <c r="B158" s="231"/>
      <c r="C158" s="8" t="s">
        <v>13</v>
      </c>
      <c r="D158" s="74">
        <v>4900</v>
      </c>
      <c r="E158" s="8"/>
      <c r="F158" s="31">
        <v>75</v>
      </c>
      <c r="G158" s="31">
        <v>4</v>
      </c>
      <c r="H158" s="31">
        <v>300</v>
      </c>
      <c r="I158" s="31" t="s">
        <v>53</v>
      </c>
      <c r="J158" s="31" t="s">
        <v>122</v>
      </c>
    </row>
    <row r="159" spans="2:11" x14ac:dyDescent="0.3">
      <c r="B159" s="231"/>
      <c r="C159" s="8" t="s">
        <v>13</v>
      </c>
      <c r="D159" s="74">
        <v>4150</v>
      </c>
      <c r="E159" s="8"/>
      <c r="F159" s="31">
        <v>60</v>
      </c>
      <c r="G159" s="31">
        <v>4</v>
      </c>
      <c r="H159" s="31">
        <v>240</v>
      </c>
      <c r="I159" s="31" t="s">
        <v>53</v>
      </c>
      <c r="J159" s="31" t="s">
        <v>122</v>
      </c>
    </row>
    <row r="160" spans="2:11" x14ac:dyDescent="0.3">
      <c r="B160" s="231"/>
      <c r="C160" s="8" t="s">
        <v>13</v>
      </c>
      <c r="D160" s="74">
        <v>3350</v>
      </c>
      <c r="E160" s="8"/>
      <c r="F160" s="31">
        <v>170</v>
      </c>
      <c r="G160" s="31">
        <v>4</v>
      </c>
      <c r="H160" s="31">
        <v>680</v>
      </c>
      <c r="I160" s="31" t="s">
        <v>53</v>
      </c>
      <c r="J160" s="31" t="s">
        <v>122</v>
      </c>
    </row>
    <row r="161" spans="2:20" x14ac:dyDescent="0.3">
      <c r="B161" s="231"/>
      <c r="C161" s="8" t="s">
        <v>13</v>
      </c>
      <c r="D161" s="74">
        <v>1900</v>
      </c>
      <c r="E161" s="8"/>
      <c r="F161" s="31">
        <v>50</v>
      </c>
      <c r="G161" s="31">
        <v>4</v>
      </c>
      <c r="H161" s="31">
        <v>200</v>
      </c>
      <c r="I161" s="31" t="s">
        <v>53</v>
      </c>
      <c r="J161" s="31" t="s">
        <v>122</v>
      </c>
    </row>
    <row r="162" spans="2:20" x14ac:dyDescent="0.3">
      <c r="B162" s="231"/>
      <c r="C162" s="8" t="s">
        <v>13</v>
      </c>
      <c r="D162" s="74">
        <v>1800</v>
      </c>
      <c r="E162" s="8"/>
      <c r="F162" s="31">
        <v>50</v>
      </c>
      <c r="G162" s="31">
        <v>4</v>
      </c>
      <c r="H162" s="31">
        <v>200</v>
      </c>
      <c r="I162" s="31" t="s">
        <v>53</v>
      </c>
      <c r="J162" s="31" t="s">
        <v>122</v>
      </c>
    </row>
    <row r="163" spans="2:20" x14ac:dyDescent="0.3">
      <c r="B163" s="231"/>
      <c r="C163" s="8" t="s">
        <v>13</v>
      </c>
      <c r="D163" s="74">
        <v>1700</v>
      </c>
      <c r="E163" s="8"/>
      <c r="F163" s="31">
        <v>50</v>
      </c>
      <c r="G163" s="31">
        <v>4</v>
      </c>
      <c r="H163" s="31">
        <v>200</v>
      </c>
      <c r="I163" s="31" t="s">
        <v>53</v>
      </c>
      <c r="J163" s="31" t="s">
        <v>122</v>
      </c>
    </row>
    <row r="164" spans="2:20" x14ac:dyDescent="0.3">
      <c r="B164" s="231"/>
      <c r="C164" s="8" t="s">
        <v>13</v>
      </c>
      <c r="D164" s="74">
        <v>1600</v>
      </c>
      <c r="E164" s="8"/>
      <c r="F164" s="31">
        <v>30</v>
      </c>
      <c r="G164" s="31">
        <v>8</v>
      </c>
      <c r="H164" s="31">
        <v>240</v>
      </c>
      <c r="I164" s="31" t="s">
        <v>53</v>
      </c>
      <c r="J164" s="31" t="s">
        <v>122</v>
      </c>
    </row>
    <row r="165" spans="2:20" x14ac:dyDescent="0.3">
      <c r="B165" s="231"/>
      <c r="C165" s="238"/>
      <c r="D165" s="239"/>
      <c r="E165" s="239"/>
      <c r="F165" s="239"/>
      <c r="G165" s="240"/>
      <c r="H165" s="97">
        <v>13620</v>
      </c>
      <c r="I165" s="241"/>
      <c r="J165" s="242"/>
    </row>
    <row r="166" spans="2:20" x14ac:dyDescent="0.3">
      <c r="B166" s="231"/>
      <c r="C166" s="7" t="s">
        <v>14</v>
      </c>
      <c r="D166" s="70">
        <v>7200</v>
      </c>
      <c r="E166" s="70"/>
      <c r="F166" s="30">
        <v>300</v>
      </c>
      <c r="G166" s="30">
        <v>4</v>
      </c>
      <c r="H166" s="59">
        <v>1200</v>
      </c>
      <c r="I166" s="37" t="s">
        <v>12</v>
      </c>
      <c r="J166" s="37" t="s">
        <v>122</v>
      </c>
    </row>
    <row r="167" spans="2:20" x14ac:dyDescent="0.3">
      <c r="B167" s="231"/>
      <c r="C167" s="8" t="s">
        <v>14</v>
      </c>
      <c r="D167" s="74">
        <v>7550</v>
      </c>
      <c r="E167" s="74"/>
      <c r="F167" s="31">
        <v>85</v>
      </c>
      <c r="G167" s="31">
        <v>4</v>
      </c>
      <c r="H167" s="56">
        <v>340</v>
      </c>
      <c r="I167" s="39" t="s">
        <v>12</v>
      </c>
      <c r="J167" s="39" t="s">
        <v>122</v>
      </c>
    </row>
    <row r="168" spans="2:20" x14ac:dyDescent="0.3">
      <c r="B168" s="231"/>
      <c r="C168" s="8" t="s">
        <v>14</v>
      </c>
      <c r="D168" s="74">
        <v>8000</v>
      </c>
      <c r="E168" s="74"/>
      <c r="F168" s="31">
        <v>70</v>
      </c>
      <c r="G168" s="31">
        <v>4</v>
      </c>
      <c r="H168" s="56">
        <v>280</v>
      </c>
      <c r="I168" s="39" t="s">
        <v>12</v>
      </c>
      <c r="J168" s="39" t="s">
        <v>122</v>
      </c>
    </row>
    <row r="169" spans="2:20" x14ac:dyDescent="0.3">
      <c r="B169" s="231"/>
      <c r="C169" s="8" t="s">
        <v>14</v>
      </c>
      <c r="D169" s="74">
        <v>11850</v>
      </c>
      <c r="E169" s="74"/>
      <c r="F169" s="31">
        <v>85</v>
      </c>
      <c r="G169" s="31">
        <v>4</v>
      </c>
      <c r="H169" s="56">
        <v>340</v>
      </c>
      <c r="I169" s="39" t="s">
        <v>12</v>
      </c>
      <c r="J169" s="39" t="s">
        <v>122</v>
      </c>
    </row>
    <row r="170" spans="2:20" x14ac:dyDescent="0.3">
      <c r="B170" s="231"/>
      <c r="C170" s="8" t="s">
        <v>14</v>
      </c>
      <c r="D170" s="74">
        <v>12300</v>
      </c>
      <c r="E170" s="74"/>
      <c r="F170" s="31">
        <v>40</v>
      </c>
      <c r="G170" s="31">
        <v>4</v>
      </c>
      <c r="H170" s="56">
        <v>160</v>
      </c>
      <c r="I170" s="39" t="s">
        <v>12</v>
      </c>
      <c r="J170" s="39" t="s">
        <v>122</v>
      </c>
    </row>
    <row r="171" spans="2:20" x14ac:dyDescent="0.3">
      <c r="B171" s="231"/>
      <c r="C171" s="8" t="s">
        <v>14</v>
      </c>
      <c r="D171" s="74">
        <v>12700</v>
      </c>
      <c r="E171" s="74"/>
      <c r="F171" s="31">
        <v>20</v>
      </c>
      <c r="G171" s="31">
        <v>4</v>
      </c>
      <c r="H171" s="56">
        <v>80</v>
      </c>
      <c r="I171" s="39" t="s">
        <v>12</v>
      </c>
      <c r="J171" s="39" t="s">
        <v>122</v>
      </c>
      <c r="T171" s="14">
        <f>+H187+H178+H165+H116+H107+H92+H52+H25+H15</f>
        <v>58193.3</v>
      </c>
    </row>
    <row r="172" spans="2:20" x14ac:dyDescent="0.3">
      <c r="B172" s="231"/>
      <c r="C172" s="8" t="s">
        <v>14</v>
      </c>
      <c r="D172" s="74">
        <v>13250</v>
      </c>
      <c r="E172" s="74"/>
      <c r="F172" s="31">
        <v>30</v>
      </c>
      <c r="G172" s="31">
        <v>4</v>
      </c>
      <c r="H172" s="56">
        <v>120</v>
      </c>
      <c r="I172" s="39" t="s">
        <v>12</v>
      </c>
      <c r="J172" s="39" t="s">
        <v>122</v>
      </c>
    </row>
    <row r="173" spans="2:20" x14ac:dyDescent="0.3">
      <c r="B173" s="231"/>
      <c r="C173" s="8" t="s">
        <v>14</v>
      </c>
      <c r="D173" s="74">
        <v>19950</v>
      </c>
      <c r="E173" s="74"/>
      <c r="F173" s="31">
        <v>70</v>
      </c>
      <c r="G173" s="31">
        <v>4</v>
      </c>
      <c r="H173" s="56">
        <v>280</v>
      </c>
      <c r="I173" s="39" t="s">
        <v>12</v>
      </c>
      <c r="J173" s="39" t="s">
        <v>122</v>
      </c>
    </row>
    <row r="174" spans="2:20" x14ac:dyDescent="0.3">
      <c r="B174" s="231"/>
      <c r="C174" s="8" t="s">
        <v>14</v>
      </c>
      <c r="D174" s="74">
        <v>20925</v>
      </c>
      <c r="E174" s="74"/>
      <c r="F174" s="31">
        <v>75</v>
      </c>
      <c r="G174" s="31">
        <v>4</v>
      </c>
      <c r="H174" s="56">
        <v>300</v>
      </c>
      <c r="I174" s="39" t="s">
        <v>12</v>
      </c>
      <c r="J174" s="39" t="s">
        <v>122</v>
      </c>
    </row>
    <row r="175" spans="2:20" x14ac:dyDescent="0.3">
      <c r="B175" s="231"/>
      <c r="C175" s="8" t="s">
        <v>14</v>
      </c>
      <c r="D175" s="74">
        <v>32850</v>
      </c>
      <c r="E175" s="74"/>
      <c r="F175" s="31">
        <v>50</v>
      </c>
      <c r="G175" s="31">
        <v>4</v>
      </c>
      <c r="H175" s="56">
        <v>200</v>
      </c>
      <c r="I175" s="39" t="s">
        <v>12</v>
      </c>
      <c r="J175" s="39" t="s">
        <v>122</v>
      </c>
    </row>
    <row r="176" spans="2:20" x14ac:dyDescent="0.3">
      <c r="B176" s="231"/>
      <c r="C176" s="122" t="s">
        <v>14</v>
      </c>
      <c r="D176" s="116">
        <v>33100</v>
      </c>
      <c r="E176" s="116"/>
      <c r="F176" s="123">
        <v>20</v>
      </c>
      <c r="G176" s="123">
        <v>4</v>
      </c>
      <c r="H176" s="118">
        <v>80</v>
      </c>
      <c r="I176" s="121" t="s">
        <v>12</v>
      </c>
      <c r="J176" s="121" t="s">
        <v>122</v>
      </c>
    </row>
    <row r="177" spans="1:10" x14ac:dyDescent="0.3">
      <c r="B177" s="231"/>
      <c r="C177" s="8" t="s">
        <v>13</v>
      </c>
      <c r="D177" s="74"/>
      <c r="E177" s="74"/>
      <c r="F177" s="31">
        <v>25</v>
      </c>
      <c r="G177" s="31">
        <v>3.8</v>
      </c>
      <c r="H177" s="56">
        <v>95</v>
      </c>
      <c r="I177" s="31" t="s">
        <v>12</v>
      </c>
      <c r="J177" s="182" t="s">
        <v>122</v>
      </c>
    </row>
    <row r="178" spans="1:10" x14ac:dyDescent="0.3">
      <c r="B178" s="183"/>
      <c r="C178" s="51"/>
      <c r="D178" s="71"/>
      <c r="E178" s="71"/>
      <c r="F178" s="184"/>
      <c r="G178" s="184"/>
      <c r="H178" s="185">
        <v>3475</v>
      </c>
      <c r="I178" s="184"/>
      <c r="J178" s="191"/>
    </row>
    <row r="179" spans="1:10" x14ac:dyDescent="0.3">
      <c r="B179" s="80"/>
      <c r="C179" s="4"/>
      <c r="D179" s="75"/>
      <c r="E179" s="75"/>
      <c r="F179" s="67"/>
      <c r="G179" s="67"/>
      <c r="H179" s="58"/>
      <c r="I179" s="67"/>
      <c r="J179" s="92"/>
    </row>
    <row r="180" spans="1:10" x14ac:dyDescent="0.3">
      <c r="D180" s="48"/>
      <c r="E180" s="48"/>
      <c r="F180" s="67"/>
      <c r="G180" s="67"/>
      <c r="H180" s="217"/>
    </row>
    <row r="182" spans="1:10" x14ac:dyDescent="0.3">
      <c r="A182" s="27" t="s">
        <v>116</v>
      </c>
      <c r="B182" s="195"/>
      <c r="C182" s="24"/>
      <c r="D182" s="196"/>
      <c r="E182" s="196"/>
      <c r="F182" s="197"/>
      <c r="G182" s="198"/>
      <c r="H182" s="197"/>
      <c r="I182" s="199"/>
      <c r="J182" s="199"/>
    </row>
    <row r="184" spans="1:10" x14ac:dyDescent="0.3">
      <c r="B184" s="10" t="s">
        <v>102</v>
      </c>
    </row>
    <row r="185" spans="1:10" ht="30" x14ac:dyDescent="0.3">
      <c r="C185" s="130" t="s">
        <v>2</v>
      </c>
      <c r="D185" s="42" t="s">
        <v>18</v>
      </c>
      <c r="E185" s="43" t="s">
        <v>19</v>
      </c>
      <c r="F185" s="44" t="s">
        <v>23</v>
      </c>
      <c r="G185" s="40" t="s">
        <v>24</v>
      </c>
      <c r="H185" s="44" t="s">
        <v>22</v>
      </c>
      <c r="I185" s="11" t="s">
        <v>25</v>
      </c>
      <c r="J185" s="131" t="s">
        <v>17</v>
      </c>
    </row>
    <row r="186" spans="1:10" x14ac:dyDescent="0.3">
      <c r="B186" s="229" t="s">
        <v>40</v>
      </c>
      <c r="C186" s="4" t="s">
        <v>13</v>
      </c>
      <c r="D186" s="74" t="s">
        <v>103</v>
      </c>
      <c r="E186" s="75"/>
      <c r="F186" s="56">
        <v>40</v>
      </c>
      <c r="G186" s="86">
        <v>4</v>
      </c>
      <c r="H186" s="56">
        <v>160</v>
      </c>
      <c r="I186" s="34" t="s">
        <v>12</v>
      </c>
      <c r="J186" s="39" t="s">
        <v>122</v>
      </c>
    </row>
    <row r="187" spans="1:10" x14ac:dyDescent="0.3">
      <c r="B187" s="230"/>
      <c r="C187" s="243"/>
      <c r="D187" s="243"/>
      <c r="E187" s="243"/>
      <c r="F187" s="243"/>
      <c r="G187" s="243"/>
      <c r="H187" s="185">
        <v>160</v>
      </c>
      <c r="I187" s="244"/>
      <c r="J187" s="244"/>
    </row>
    <row r="189" spans="1:10" x14ac:dyDescent="0.3">
      <c r="A189" s="224" t="s">
        <v>121</v>
      </c>
      <c r="B189" s="225"/>
      <c r="C189" s="225"/>
      <c r="D189" s="225"/>
      <c r="E189" s="225"/>
      <c r="F189" s="225"/>
      <c r="G189" s="225"/>
      <c r="H189" s="218">
        <f>+H187+H178+H165+H124+H116+H107+H91+H90+H76+H52+H41+H25+H15</f>
        <v>84526.3</v>
      </c>
      <c r="I189" s="219"/>
      <c r="J189" s="220"/>
    </row>
    <row r="191" spans="1:10" x14ac:dyDescent="0.3">
      <c r="A191" s="27" t="s">
        <v>113</v>
      </c>
      <c r="B191" s="109"/>
      <c r="C191" s="109"/>
      <c r="D191" s="109"/>
      <c r="E191" s="109"/>
      <c r="F191" s="109"/>
      <c r="G191" s="198"/>
      <c r="H191" s="197"/>
      <c r="I191" s="199"/>
      <c r="J191" s="199"/>
    </row>
    <row r="192" spans="1:10" x14ac:dyDescent="0.3">
      <c r="A192"/>
      <c r="B192"/>
      <c r="C192"/>
      <c r="D192"/>
      <c r="E192"/>
      <c r="F192"/>
    </row>
    <row r="193" spans="1:10" x14ac:dyDescent="0.3">
      <c r="A193"/>
      <c r="B193" s="235" t="s">
        <v>41</v>
      </c>
      <c r="C193" s="235"/>
      <c r="D193" s="235"/>
      <c r="E193" s="235"/>
      <c r="F193" s="235"/>
      <c r="G193" s="235"/>
      <c r="H193" s="236" t="s">
        <v>44</v>
      </c>
      <c r="I193" s="237"/>
      <c r="J193" s="237"/>
    </row>
    <row r="194" spans="1:10" x14ac:dyDescent="0.3">
      <c r="A194"/>
      <c r="B194" s="235"/>
      <c r="C194" s="235"/>
      <c r="D194" s="235"/>
      <c r="E194" s="235"/>
      <c r="F194" s="235"/>
      <c r="G194" s="235"/>
      <c r="H194" s="236"/>
      <c r="I194" s="237"/>
      <c r="J194" s="237"/>
    </row>
    <row r="195" spans="1:10" ht="35.1" customHeight="1" x14ac:dyDescent="0.3">
      <c r="A195"/>
      <c r="B195" s="28" t="s">
        <v>42</v>
      </c>
      <c r="C195" s="245" t="s">
        <v>105</v>
      </c>
      <c r="D195" s="245"/>
      <c r="E195" s="245"/>
      <c r="F195" s="245"/>
      <c r="G195" s="245"/>
      <c r="H195" s="54">
        <v>2063.6029411764707</v>
      </c>
      <c r="I195" s="28" t="s">
        <v>42</v>
      </c>
      <c r="J195" s="201"/>
    </row>
    <row r="196" spans="1:10" ht="35.1" customHeight="1" x14ac:dyDescent="0.3">
      <c r="A196"/>
      <c r="B196" s="28" t="s">
        <v>42</v>
      </c>
      <c r="C196" s="245" t="s">
        <v>106</v>
      </c>
      <c r="D196" s="245"/>
      <c r="E196" s="245"/>
      <c r="F196" s="245"/>
      <c r="G196" s="245"/>
      <c r="H196" s="54">
        <v>14143.386666666665</v>
      </c>
      <c r="I196" s="28" t="s">
        <v>42</v>
      </c>
      <c r="J196" s="201"/>
    </row>
    <row r="197" spans="1:10" ht="35.1" customHeight="1" x14ac:dyDescent="0.3">
      <c r="A197"/>
      <c r="B197" s="28" t="s">
        <v>42</v>
      </c>
      <c r="C197" s="245" t="s">
        <v>107</v>
      </c>
      <c r="D197" s="245"/>
      <c r="E197" s="245"/>
      <c r="F197" s="245"/>
      <c r="G197" s="245"/>
      <c r="H197" s="54">
        <v>7016.25</v>
      </c>
      <c r="I197" s="28" t="s">
        <v>42</v>
      </c>
      <c r="J197" s="201"/>
    </row>
    <row r="198" spans="1:10" ht="35.1" customHeight="1" x14ac:dyDescent="0.3">
      <c r="A198"/>
      <c r="B198" s="28" t="s">
        <v>42</v>
      </c>
      <c r="C198" s="245" t="s">
        <v>108</v>
      </c>
      <c r="D198" s="245"/>
      <c r="E198" s="245"/>
      <c r="F198" s="245"/>
      <c r="G198" s="245"/>
      <c r="H198" s="54">
        <v>900</v>
      </c>
      <c r="I198" s="28" t="s">
        <v>42</v>
      </c>
      <c r="J198" s="201"/>
    </row>
    <row r="199" spans="1:10" ht="35.1" customHeight="1" x14ac:dyDescent="0.3">
      <c r="A199"/>
      <c r="B199" s="28" t="s">
        <v>35</v>
      </c>
      <c r="C199" s="245" t="s">
        <v>43</v>
      </c>
      <c r="D199" s="245"/>
      <c r="E199" s="245"/>
      <c r="F199" s="245"/>
      <c r="G199" s="245"/>
      <c r="H199" s="54">
        <v>235</v>
      </c>
      <c r="I199" s="28" t="s">
        <v>35</v>
      </c>
      <c r="J199" s="201"/>
    </row>
    <row r="200" spans="1:10" x14ac:dyDescent="0.3">
      <c r="A200"/>
      <c r="B200" s="1"/>
      <c r="D200" s="1"/>
      <c r="E200" s="1"/>
      <c r="I200" s="34"/>
      <c r="J200" s="202"/>
    </row>
    <row r="201" spans="1:10" x14ac:dyDescent="0.3">
      <c r="I201" s="34"/>
      <c r="J201" s="34"/>
    </row>
  </sheetData>
  <mergeCells count="23">
    <mergeCell ref="C195:G195"/>
    <mergeCell ref="C196:G196"/>
    <mergeCell ref="C197:G197"/>
    <mergeCell ref="C198:G198"/>
    <mergeCell ref="C199:G199"/>
    <mergeCell ref="B193:G194"/>
    <mergeCell ref="H193:H194"/>
    <mergeCell ref="I193:I194"/>
    <mergeCell ref="J193:J194"/>
    <mergeCell ref="B122:B124"/>
    <mergeCell ref="B128:B177"/>
    <mergeCell ref="C165:G165"/>
    <mergeCell ref="I165:J165"/>
    <mergeCell ref="B186:B187"/>
    <mergeCell ref="C187:G187"/>
    <mergeCell ref="I187:J187"/>
    <mergeCell ref="C115:G115"/>
    <mergeCell ref="A189:G189"/>
    <mergeCell ref="B7:B41"/>
    <mergeCell ref="B50:B51"/>
    <mergeCell ref="B58:B91"/>
    <mergeCell ref="C91:G91"/>
    <mergeCell ref="B98:B10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headerFooter>
    <oddFooter>&amp;CPágina &amp;P de &amp;N</oddFooter>
  </headerFooter>
  <rowBreaks count="2" manualBreakCount="2">
    <brk id="94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D5A1-5E80-4C17-B0A4-2F1C602F83D9}">
  <sheetPr>
    <tabColor theme="4"/>
  </sheetPr>
  <dimension ref="A2:H82"/>
  <sheetViews>
    <sheetView showGridLines="0" tabSelected="1" zoomScale="70" zoomScaleNormal="70" zoomScaleSheetLayoutView="70" workbookViewId="0">
      <selection activeCell="C77" sqref="C77"/>
    </sheetView>
  </sheetViews>
  <sheetFormatPr baseColWidth="10" defaultColWidth="11.5703125" defaultRowHeight="16.5" x14ac:dyDescent="0.3"/>
  <cols>
    <col min="1" max="1" width="21.7109375" style="1" customWidth="1"/>
    <col min="2" max="2" width="11.5703125" style="1"/>
    <col min="3" max="3" width="99.28515625" style="1" customWidth="1"/>
    <col min="4" max="4" width="20.85546875" style="1" customWidth="1"/>
    <col min="5" max="5" width="15.28515625" style="1" customWidth="1"/>
    <col min="6" max="6" width="18.5703125" style="1" bestFit="1" customWidth="1"/>
    <col min="7" max="7" width="4.28515625" style="1" customWidth="1"/>
    <col min="8" max="8" width="19.85546875" style="132" customWidth="1"/>
    <col min="9" max="16384" width="11.5703125" style="1"/>
  </cols>
  <sheetData>
    <row r="2" spans="1:8" ht="18.75" x14ac:dyDescent="0.3">
      <c r="A2" s="193" t="s">
        <v>117</v>
      </c>
      <c r="B2" s="24"/>
      <c r="C2" s="24"/>
      <c r="D2" s="24"/>
      <c r="E2" s="24"/>
      <c r="F2" s="24"/>
    </row>
    <row r="5" spans="1:8" x14ac:dyDescent="0.3">
      <c r="A5" s="195" t="s">
        <v>109</v>
      </c>
      <c r="B5" s="24"/>
      <c r="C5" s="24"/>
      <c r="D5" s="24"/>
      <c r="E5" s="24"/>
      <c r="F5" s="24"/>
    </row>
    <row r="7" spans="1:8" s="25" customFormat="1" ht="36" customHeight="1" x14ac:dyDescent="0.3">
      <c r="A7" s="186" t="s">
        <v>11</v>
      </c>
      <c r="B7" s="252" t="s">
        <v>36</v>
      </c>
      <c r="C7" s="252"/>
      <c r="D7" s="205" t="s">
        <v>28</v>
      </c>
      <c r="E7" s="205" t="s">
        <v>29</v>
      </c>
      <c r="F7" s="205" t="s">
        <v>30</v>
      </c>
      <c r="G7" s="26"/>
      <c r="H7" s="187"/>
    </row>
    <row r="8" spans="1:8" ht="97.5" x14ac:dyDescent="0.3">
      <c r="A8" s="186"/>
      <c r="B8" s="19" t="s">
        <v>10</v>
      </c>
      <c r="C8" s="21" t="s">
        <v>126</v>
      </c>
      <c r="D8" s="206">
        <v>16537.5</v>
      </c>
      <c r="E8" s="207"/>
      <c r="F8" s="207"/>
      <c r="G8" s="17"/>
      <c r="H8" s="188"/>
    </row>
    <row r="9" spans="1:8" ht="21" x14ac:dyDescent="0.3">
      <c r="A9" s="186"/>
      <c r="B9" s="253" t="s">
        <v>46</v>
      </c>
      <c r="C9" s="253"/>
      <c r="D9" s="13"/>
      <c r="E9" s="207"/>
      <c r="F9" s="207"/>
      <c r="G9" s="4"/>
      <c r="H9" s="188"/>
    </row>
    <row r="10" spans="1:8" ht="97.5" x14ac:dyDescent="0.3">
      <c r="A10" s="186"/>
      <c r="B10" s="19" t="s">
        <v>10</v>
      </c>
      <c r="C10" s="21" t="s">
        <v>125</v>
      </c>
      <c r="D10" s="206">
        <v>14142.2</v>
      </c>
      <c r="E10" s="207"/>
      <c r="F10" s="207"/>
      <c r="G10" s="17"/>
      <c r="H10" s="188"/>
    </row>
    <row r="11" spans="1:8" ht="21" x14ac:dyDescent="0.3">
      <c r="A11" s="186"/>
      <c r="B11" s="252" t="s">
        <v>47</v>
      </c>
      <c r="C11" s="252"/>
      <c r="D11" s="206"/>
      <c r="E11" s="207"/>
      <c r="F11" s="207"/>
      <c r="G11" s="17"/>
      <c r="H11" s="188"/>
    </row>
    <row r="12" spans="1:8" ht="82.5" x14ac:dyDescent="0.3">
      <c r="A12" s="186"/>
      <c r="B12" s="20" t="s">
        <v>10</v>
      </c>
      <c r="C12" s="21" t="s">
        <v>127</v>
      </c>
      <c r="D12" s="206">
        <v>22358</v>
      </c>
      <c r="E12" s="207"/>
      <c r="F12" s="207"/>
      <c r="G12" s="17"/>
      <c r="H12" s="188"/>
    </row>
    <row r="13" spans="1:8" ht="21" x14ac:dyDescent="0.3">
      <c r="A13" s="18"/>
      <c r="B13" s="15"/>
      <c r="C13" s="16"/>
      <c r="D13" s="17"/>
      <c r="E13" s="17"/>
      <c r="F13" s="17"/>
      <c r="G13" s="17"/>
      <c r="H13" s="188"/>
    </row>
    <row r="14" spans="1:8" ht="21" x14ac:dyDescent="0.3">
      <c r="A14" s="18"/>
      <c r="B14" s="15"/>
      <c r="C14" s="16"/>
      <c r="D14" s="17"/>
      <c r="E14" s="216" t="s">
        <v>128</v>
      </c>
      <c r="F14" s="206"/>
      <c r="G14" s="17"/>
      <c r="H14" s="188"/>
    </row>
    <row r="15" spans="1:8" ht="21" x14ac:dyDescent="0.3">
      <c r="A15" s="18"/>
      <c r="B15" s="15"/>
      <c r="C15" s="16"/>
      <c r="D15" s="17"/>
      <c r="E15" s="17"/>
      <c r="F15" s="17"/>
      <c r="G15" s="17"/>
      <c r="H15" s="188"/>
    </row>
    <row r="16" spans="1:8" ht="21" x14ac:dyDescent="0.3">
      <c r="A16" s="195" t="s">
        <v>110</v>
      </c>
      <c r="B16" s="24"/>
      <c r="C16" s="24"/>
      <c r="D16" s="24"/>
      <c r="E16" s="24"/>
      <c r="F16" s="24"/>
      <c r="H16" s="188"/>
    </row>
    <row r="17" spans="1:8" ht="21" x14ac:dyDescent="0.3">
      <c r="A17" s="12"/>
      <c r="H17" s="188"/>
    </row>
    <row r="18" spans="1:8" ht="30" x14ac:dyDescent="0.3">
      <c r="A18" s="246" t="s">
        <v>89</v>
      </c>
      <c r="B18" s="249" t="s">
        <v>90</v>
      </c>
      <c r="C18" s="249"/>
      <c r="D18" s="205" t="s">
        <v>28</v>
      </c>
      <c r="E18" s="205" t="s">
        <v>29</v>
      </c>
      <c r="F18" s="205" t="s">
        <v>30</v>
      </c>
    </row>
    <row r="19" spans="1:8" ht="82.5" x14ac:dyDescent="0.3">
      <c r="A19" s="248"/>
      <c r="B19" s="20" t="s">
        <v>10</v>
      </c>
      <c r="C19" s="21" t="s">
        <v>49</v>
      </c>
      <c r="D19" s="207">
        <v>480</v>
      </c>
      <c r="E19" s="207"/>
      <c r="F19" s="207"/>
    </row>
    <row r="20" spans="1:8" x14ac:dyDescent="0.3">
      <c r="A20" s="12"/>
      <c r="F20" s="14"/>
    </row>
    <row r="21" spans="1:8" ht="21" x14ac:dyDescent="0.3">
      <c r="A21" s="12"/>
      <c r="H21" s="188"/>
    </row>
    <row r="22" spans="1:8" ht="30" x14ac:dyDescent="0.3">
      <c r="A22" s="246" t="s">
        <v>26</v>
      </c>
      <c r="B22" s="249" t="s">
        <v>27</v>
      </c>
      <c r="C22" s="249"/>
      <c r="D22" s="192" t="s">
        <v>28</v>
      </c>
      <c r="E22" s="192" t="s">
        <v>29</v>
      </c>
      <c r="F22" s="192" t="s">
        <v>30</v>
      </c>
      <c r="G22" s="22"/>
      <c r="H22" s="188"/>
    </row>
    <row r="23" spans="1:8" ht="82.5" x14ac:dyDescent="0.3">
      <c r="A23" s="247"/>
      <c r="B23" s="20" t="s">
        <v>10</v>
      </c>
      <c r="C23" s="21" t="s">
        <v>49</v>
      </c>
      <c r="D23" s="208">
        <v>2690</v>
      </c>
      <c r="E23" s="207"/>
      <c r="F23" s="207"/>
      <c r="G23" s="17"/>
    </row>
    <row r="24" spans="1:8" x14ac:dyDescent="0.3">
      <c r="A24" s="247"/>
      <c r="B24" s="249" t="s">
        <v>39</v>
      </c>
      <c r="C24" s="249"/>
      <c r="D24" s="207"/>
      <c r="E24" s="207"/>
      <c r="F24" s="207"/>
      <c r="G24" s="17"/>
    </row>
    <row r="25" spans="1:8" ht="82.5" x14ac:dyDescent="0.3">
      <c r="A25" s="247"/>
      <c r="B25" s="20" t="s">
        <v>10</v>
      </c>
      <c r="C25" s="21" t="s">
        <v>49</v>
      </c>
      <c r="D25" s="208">
        <v>3402</v>
      </c>
      <c r="E25" s="207"/>
      <c r="F25" s="207"/>
      <c r="G25" s="17"/>
      <c r="H25" s="187"/>
    </row>
    <row r="26" spans="1:8" ht="21" x14ac:dyDescent="0.3">
      <c r="A26" s="247"/>
      <c r="B26" s="250" t="s">
        <v>58</v>
      </c>
      <c r="C26" s="251"/>
      <c r="D26" s="23"/>
      <c r="E26" s="207"/>
      <c r="F26" s="207"/>
      <c r="G26" s="4"/>
      <c r="H26" s="188"/>
    </row>
    <row r="27" spans="1:8" ht="82.5" x14ac:dyDescent="0.3">
      <c r="A27" s="248"/>
      <c r="B27" s="20" t="s">
        <v>10</v>
      </c>
      <c r="C27" s="21" t="s">
        <v>123</v>
      </c>
      <c r="D27" s="208">
        <v>2275</v>
      </c>
      <c r="E27" s="207"/>
      <c r="F27" s="207"/>
      <c r="G27" s="17"/>
      <c r="H27" s="188"/>
    </row>
    <row r="28" spans="1:8" ht="21" x14ac:dyDescent="0.3">
      <c r="A28" s="50"/>
      <c r="B28" s="52"/>
      <c r="C28" s="53"/>
      <c r="D28" s="209"/>
      <c r="E28" s="209"/>
      <c r="F28" s="14"/>
      <c r="G28" s="17"/>
      <c r="H28" s="188"/>
    </row>
    <row r="29" spans="1:8" ht="21" x14ac:dyDescent="0.3">
      <c r="A29" s="50"/>
      <c r="B29" s="52"/>
      <c r="C29" s="53"/>
      <c r="D29" s="209"/>
      <c r="E29" s="209"/>
      <c r="F29" s="14"/>
      <c r="G29" s="17"/>
      <c r="H29" s="188"/>
    </row>
    <row r="30" spans="1:8" ht="21" x14ac:dyDescent="0.3">
      <c r="A30" s="50"/>
      <c r="B30" s="52"/>
      <c r="C30" s="53"/>
      <c r="D30" s="209"/>
      <c r="E30" s="209"/>
      <c r="F30" s="14"/>
      <c r="G30" s="17"/>
      <c r="H30" s="188"/>
    </row>
    <row r="31" spans="1:8" ht="30" x14ac:dyDescent="0.3">
      <c r="A31" s="246" t="s">
        <v>63</v>
      </c>
      <c r="B31" s="250" t="s">
        <v>58</v>
      </c>
      <c r="C31" s="251"/>
      <c r="D31" s="192" t="s">
        <v>28</v>
      </c>
      <c r="E31" s="192" t="s">
        <v>29</v>
      </c>
      <c r="F31" s="192" t="s">
        <v>30</v>
      </c>
      <c r="G31" s="17"/>
      <c r="H31" s="188"/>
    </row>
    <row r="32" spans="1:8" ht="82.5" x14ac:dyDescent="0.3">
      <c r="A32" s="248"/>
      <c r="B32" s="20" t="s">
        <v>10</v>
      </c>
      <c r="C32" s="21" t="s">
        <v>104</v>
      </c>
      <c r="D32" s="207">
        <v>1390</v>
      </c>
      <c r="E32" s="207"/>
      <c r="F32" s="207"/>
      <c r="G32" s="17"/>
      <c r="H32" s="188"/>
    </row>
    <row r="33" spans="1:8" ht="21" x14ac:dyDescent="0.3">
      <c r="A33" s="50"/>
      <c r="B33" s="52"/>
      <c r="C33" s="53"/>
      <c r="D33" s="209"/>
      <c r="E33" s="209"/>
      <c r="F33" s="14"/>
      <c r="G33" s="17"/>
      <c r="H33" s="188"/>
    </row>
    <row r="34" spans="1:8" ht="21" x14ac:dyDescent="0.3">
      <c r="A34" s="50"/>
      <c r="B34" s="52"/>
      <c r="C34" s="53"/>
      <c r="D34" s="209"/>
      <c r="E34" s="215" t="s">
        <v>129</v>
      </c>
      <c r="F34" s="124"/>
      <c r="G34" s="17"/>
      <c r="H34" s="188"/>
    </row>
    <row r="35" spans="1:8" ht="18.75" x14ac:dyDescent="0.3">
      <c r="A35" s="10"/>
      <c r="H35" s="187"/>
    </row>
    <row r="36" spans="1:8" ht="21" x14ac:dyDescent="0.3">
      <c r="A36" s="195" t="s">
        <v>111</v>
      </c>
      <c r="B36" s="24"/>
      <c r="C36" s="24"/>
      <c r="D36" s="24"/>
      <c r="E36" s="24"/>
      <c r="F36" s="24"/>
      <c r="H36" s="188"/>
    </row>
    <row r="37" spans="1:8" ht="21" x14ac:dyDescent="0.3">
      <c r="A37" s="12"/>
      <c r="H37" s="188"/>
    </row>
    <row r="38" spans="1:8" ht="30" x14ac:dyDescent="0.3">
      <c r="A38" s="254" t="s">
        <v>21</v>
      </c>
      <c r="B38" s="249" t="s">
        <v>39</v>
      </c>
      <c r="C38" s="249"/>
      <c r="D38" s="192" t="s">
        <v>28</v>
      </c>
      <c r="E38" s="192" t="s">
        <v>29</v>
      </c>
      <c r="F38" s="192" t="s">
        <v>30</v>
      </c>
      <c r="G38" s="22"/>
    </row>
    <row r="39" spans="1:8" ht="82.5" x14ac:dyDescent="0.3">
      <c r="A39" s="254"/>
      <c r="B39" s="20" t="s">
        <v>10</v>
      </c>
      <c r="C39" s="21" t="s">
        <v>48</v>
      </c>
      <c r="D39" s="207">
        <v>21.6</v>
      </c>
      <c r="E39" s="207"/>
      <c r="F39" s="207"/>
      <c r="G39" s="17"/>
    </row>
    <row r="40" spans="1:8" x14ac:dyDescent="0.3">
      <c r="A40" s="50"/>
      <c r="B40" s="52"/>
      <c r="C40" s="53"/>
      <c r="D40" s="209"/>
      <c r="E40" s="209"/>
      <c r="F40" s="209"/>
      <c r="G40" s="17"/>
    </row>
    <row r="41" spans="1:8" ht="32.450000000000003" customHeight="1" x14ac:dyDescent="0.3">
      <c r="A41" s="246" t="s">
        <v>31</v>
      </c>
      <c r="B41" s="255" t="s">
        <v>52</v>
      </c>
      <c r="C41" s="252"/>
      <c r="D41" s="192" t="s">
        <v>28</v>
      </c>
      <c r="E41" s="192" t="s">
        <v>29</v>
      </c>
      <c r="F41" s="192" t="s">
        <v>30</v>
      </c>
      <c r="G41" s="22"/>
      <c r="H41" s="187"/>
    </row>
    <row r="42" spans="1:8" ht="82.5" x14ac:dyDescent="0.3">
      <c r="A42" s="247"/>
      <c r="B42" s="106" t="s">
        <v>10</v>
      </c>
      <c r="C42" s="21" t="s">
        <v>124</v>
      </c>
      <c r="D42" s="207">
        <v>3975</v>
      </c>
      <c r="E42" s="207"/>
      <c r="F42" s="207"/>
      <c r="G42" s="17"/>
      <c r="H42" s="188"/>
    </row>
    <row r="43" spans="1:8" ht="21" x14ac:dyDescent="0.3">
      <c r="A43" s="247"/>
      <c r="B43" s="251" t="s">
        <v>27</v>
      </c>
      <c r="C43" s="249"/>
      <c r="D43" s="23"/>
      <c r="E43" s="23"/>
      <c r="F43" s="23"/>
      <c r="H43" s="188"/>
    </row>
    <row r="44" spans="1:8" ht="82.5" x14ac:dyDescent="0.3">
      <c r="A44" s="247"/>
      <c r="B44" s="106" t="s">
        <v>10</v>
      </c>
      <c r="C44" s="21" t="s">
        <v>49</v>
      </c>
      <c r="D44" s="207">
        <v>3475</v>
      </c>
      <c r="E44" s="207"/>
      <c r="F44" s="207"/>
      <c r="H44" s="29"/>
    </row>
    <row r="45" spans="1:8" ht="21" x14ac:dyDescent="0.3">
      <c r="A45" s="247"/>
      <c r="B45" s="256" t="s">
        <v>58</v>
      </c>
      <c r="C45" s="251"/>
      <c r="D45" s="23"/>
      <c r="E45" s="23"/>
      <c r="F45" s="23"/>
      <c r="H45" s="188"/>
    </row>
    <row r="46" spans="1:8" ht="82.5" x14ac:dyDescent="0.3">
      <c r="A46" s="247"/>
      <c r="B46" s="106" t="s">
        <v>10</v>
      </c>
      <c r="C46" s="21" t="s">
        <v>123</v>
      </c>
      <c r="D46" s="207">
        <v>13620</v>
      </c>
      <c r="E46" s="207"/>
      <c r="F46" s="207"/>
      <c r="H46" s="29"/>
    </row>
    <row r="47" spans="1:8" ht="21" x14ac:dyDescent="0.3">
      <c r="A47" s="125"/>
      <c r="B47" s="126"/>
      <c r="C47" s="53"/>
      <c r="D47" s="209"/>
      <c r="E47" s="209"/>
      <c r="F47" s="107"/>
      <c r="G47" s="17"/>
      <c r="H47" s="188"/>
    </row>
    <row r="48" spans="1:8" ht="18.75" customHeight="1" x14ac:dyDescent="0.3">
      <c r="A48" s="4"/>
      <c r="B48" s="4"/>
      <c r="E48" s="214" t="s">
        <v>130</v>
      </c>
      <c r="F48" s="13"/>
      <c r="H48" s="187"/>
    </row>
    <row r="49" spans="1:8" ht="21" x14ac:dyDescent="0.3">
      <c r="H49" s="188"/>
    </row>
    <row r="50" spans="1:8" ht="21" x14ac:dyDescent="0.3">
      <c r="A50" s="195" t="s">
        <v>112</v>
      </c>
      <c r="B50" s="24"/>
      <c r="C50" s="24"/>
      <c r="D50" s="24"/>
      <c r="E50" s="24"/>
      <c r="F50" s="24"/>
      <c r="H50" s="188"/>
    </row>
    <row r="53" spans="1:8" ht="30" x14ac:dyDescent="0.3">
      <c r="A53" s="246"/>
      <c r="B53" s="251" t="s">
        <v>27</v>
      </c>
      <c r="C53" s="249"/>
      <c r="D53" s="192" t="s">
        <v>28</v>
      </c>
      <c r="E53" s="192" t="s">
        <v>29</v>
      </c>
      <c r="F53" s="192" t="s">
        <v>30</v>
      </c>
      <c r="H53" s="188"/>
    </row>
    <row r="54" spans="1:8" ht="82.5" x14ac:dyDescent="0.3">
      <c r="A54" s="248"/>
      <c r="B54" s="106" t="s">
        <v>10</v>
      </c>
      <c r="C54" s="21" t="s">
        <v>49</v>
      </c>
      <c r="D54" s="207">
        <v>160</v>
      </c>
      <c r="E54" s="207"/>
      <c r="F54" s="207"/>
      <c r="H54" s="188"/>
    </row>
    <row r="55" spans="1:8" ht="21" x14ac:dyDescent="0.3">
      <c r="F55" s="14"/>
      <c r="H55" s="188"/>
    </row>
    <row r="56" spans="1:8" ht="21" x14ac:dyDescent="0.3">
      <c r="E56" s="214" t="s">
        <v>131</v>
      </c>
      <c r="F56" s="124"/>
      <c r="H56" s="188"/>
    </row>
    <row r="57" spans="1:8" ht="21" x14ac:dyDescent="0.3">
      <c r="H57" s="188"/>
    </row>
    <row r="58" spans="1:8" ht="21" x14ac:dyDescent="0.3">
      <c r="A58" s="195" t="s">
        <v>113</v>
      </c>
      <c r="B58" s="24"/>
      <c r="C58" s="24"/>
      <c r="D58" s="24"/>
      <c r="E58" s="24"/>
      <c r="F58" s="24"/>
      <c r="H58" s="188"/>
    </row>
    <row r="60" spans="1:8" x14ac:dyDescent="0.3">
      <c r="B60" s="10"/>
      <c r="D60" s="258" t="s">
        <v>44</v>
      </c>
      <c r="E60" s="258" t="s">
        <v>45</v>
      </c>
      <c r="F60" s="258" t="s">
        <v>30</v>
      </c>
    </row>
    <row r="61" spans="1:8" x14ac:dyDescent="0.3">
      <c r="B61" s="259" t="s">
        <v>41</v>
      </c>
      <c r="C61" s="260"/>
      <c r="D61" s="258"/>
      <c r="E61" s="258"/>
      <c r="F61" s="258"/>
    </row>
    <row r="62" spans="1:8" ht="33" x14ac:dyDescent="0.3">
      <c r="B62" s="210" t="s">
        <v>42</v>
      </c>
      <c r="C62" s="211" t="s">
        <v>105</v>
      </c>
      <c r="D62" s="212">
        <v>2063.6029411764707</v>
      </c>
      <c r="E62" s="212"/>
      <c r="F62" s="213"/>
    </row>
    <row r="63" spans="1:8" ht="33" x14ac:dyDescent="0.3">
      <c r="B63" s="210" t="s">
        <v>42</v>
      </c>
      <c r="C63" s="211" t="s">
        <v>106</v>
      </c>
      <c r="D63" s="212">
        <v>14143.386666666665</v>
      </c>
      <c r="E63" s="212"/>
      <c r="F63" s="213"/>
      <c r="H63" s="189"/>
    </row>
    <row r="64" spans="1:8" ht="33" x14ac:dyDescent="0.3">
      <c r="B64" s="210" t="s">
        <v>42</v>
      </c>
      <c r="C64" s="211" t="s">
        <v>107</v>
      </c>
      <c r="D64" s="212">
        <v>7016.25</v>
      </c>
      <c r="E64" s="212"/>
      <c r="F64" s="213"/>
      <c r="H64" s="189"/>
    </row>
    <row r="65" spans="2:8" ht="33" x14ac:dyDescent="0.3">
      <c r="B65" s="210" t="s">
        <v>42</v>
      </c>
      <c r="C65" s="211" t="s">
        <v>108</v>
      </c>
      <c r="D65" s="212">
        <v>900</v>
      </c>
      <c r="E65" s="212"/>
      <c r="F65" s="213"/>
      <c r="H65" s="190"/>
    </row>
    <row r="66" spans="2:8" ht="33" x14ac:dyDescent="0.3">
      <c r="B66" s="210" t="s">
        <v>35</v>
      </c>
      <c r="C66" s="211" t="s">
        <v>43</v>
      </c>
      <c r="D66" s="212">
        <v>235</v>
      </c>
      <c r="E66" s="212"/>
      <c r="F66" s="213"/>
      <c r="H66" s="190"/>
    </row>
    <row r="67" spans="2:8" x14ac:dyDescent="0.3">
      <c r="F67" s="14"/>
      <c r="H67" s="190"/>
    </row>
    <row r="68" spans="2:8" x14ac:dyDescent="0.3">
      <c r="E68" s="214" t="s">
        <v>132</v>
      </c>
      <c r="F68" s="124"/>
      <c r="H68" s="190"/>
    </row>
    <row r="69" spans="2:8" x14ac:dyDescent="0.3">
      <c r="H69" s="190"/>
    </row>
    <row r="71" spans="2:8" x14ac:dyDescent="0.3">
      <c r="E71" s="214" t="s">
        <v>118</v>
      </c>
      <c r="F71" s="13"/>
    </row>
    <row r="73" spans="2:8" x14ac:dyDescent="0.3">
      <c r="E73" s="214" t="s">
        <v>119</v>
      </c>
      <c r="F73" s="13"/>
    </row>
    <row r="74" spans="2:8" x14ac:dyDescent="0.3">
      <c r="F74" s="129"/>
      <c r="G74" s="129"/>
    </row>
    <row r="76" spans="2:8" x14ac:dyDescent="0.3">
      <c r="D76" s="257" t="s">
        <v>120</v>
      </c>
      <c r="E76" s="257"/>
      <c r="F76" s="257"/>
    </row>
    <row r="77" spans="2:8" x14ac:dyDescent="0.3">
      <c r="D77" s="257"/>
      <c r="E77" s="257"/>
      <c r="F77" s="257"/>
    </row>
    <row r="78" spans="2:8" x14ac:dyDescent="0.3">
      <c r="D78" s="257"/>
      <c r="E78" s="257"/>
      <c r="F78" s="257"/>
    </row>
    <row r="79" spans="2:8" x14ac:dyDescent="0.3">
      <c r="D79" s="257"/>
      <c r="E79" s="257"/>
      <c r="F79" s="257"/>
    </row>
    <row r="80" spans="2:8" x14ac:dyDescent="0.3">
      <c r="D80" s="257"/>
      <c r="E80" s="257"/>
      <c r="F80" s="257"/>
    </row>
    <row r="81" spans="4:6" x14ac:dyDescent="0.3">
      <c r="D81" s="257"/>
      <c r="E81" s="257"/>
      <c r="F81" s="257"/>
    </row>
    <row r="82" spans="4:6" x14ac:dyDescent="0.3">
      <c r="D82" s="257"/>
      <c r="E82" s="257"/>
      <c r="F82" s="257"/>
    </row>
  </sheetData>
  <mergeCells count="24">
    <mergeCell ref="D76:F82"/>
    <mergeCell ref="A53:A54"/>
    <mergeCell ref="B53:C53"/>
    <mergeCell ref="D60:D61"/>
    <mergeCell ref="E60:E61"/>
    <mergeCell ref="F60:F61"/>
    <mergeCell ref="B61:C61"/>
    <mergeCell ref="A31:A32"/>
    <mergeCell ref="B31:C31"/>
    <mergeCell ref="A38:A39"/>
    <mergeCell ref="B38:C38"/>
    <mergeCell ref="A41:A46"/>
    <mergeCell ref="B41:C41"/>
    <mergeCell ref="B43:C43"/>
    <mergeCell ref="B45:C45"/>
    <mergeCell ref="A22:A27"/>
    <mergeCell ref="B22:C22"/>
    <mergeCell ref="B24:C24"/>
    <mergeCell ref="B26:C26"/>
    <mergeCell ref="B7:C7"/>
    <mergeCell ref="B9:C9"/>
    <mergeCell ref="B11:C11"/>
    <mergeCell ref="A18:A19"/>
    <mergeCell ref="B18:C18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&amp;CPágina &amp;P de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AnexoI_mediciones MBC COR</vt:lpstr>
      <vt:lpstr>AnexoII_present ofertas MBC COR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dencinar</dc:creator>
  <cp:keywords/>
  <dc:description/>
  <cp:lastModifiedBy>GARRIDO, NURIA</cp:lastModifiedBy>
  <cp:revision/>
  <cp:lastPrinted>2022-05-30T16:35:10Z</cp:lastPrinted>
  <dcterms:created xsi:type="dcterms:W3CDTF">2015-04-27T14:21:31Z</dcterms:created>
  <dcterms:modified xsi:type="dcterms:W3CDTF">2022-06-13T08:32:07Z</dcterms:modified>
  <cp:category/>
  <cp:contentStatus/>
</cp:coreProperties>
</file>